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w Websites\homeoffice\nurseorders\15th shoe inventories\"/>
    </mc:Choice>
  </mc:AlternateContent>
  <bookViews>
    <workbookView xWindow="120" yWindow="105" windowWidth="15195" windowHeight="8445"/>
  </bookViews>
  <sheets>
    <sheet name="ORDER SHEET" sheetId="2" r:id="rId1"/>
  </sheets>
  <definedNames>
    <definedName name="_xlnm.Print_Area" localSheetId="0">'ORDER SHEET'!$A$1:$AF$22</definedName>
  </definedNames>
  <calcPr calcId="152511"/>
</workbook>
</file>

<file path=xl/calcChain.xml><?xml version="1.0" encoding="utf-8"?>
<calcChain xmlns="http://schemas.openxmlformats.org/spreadsheetml/2006/main">
  <c r="AE21" i="2" l="1"/>
  <c r="AB21" i="2"/>
  <c r="Y21" i="2"/>
  <c r="V21" i="2"/>
  <c r="S21" i="2"/>
  <c r="P21" i="2"/>
  <c r="M21" i="2"/>
  <c r="J21" i="2"/>
  <c r="G21" i="2"/>
  <c r="AE20" i="2"/>
  <c r="AB20" i="2"/>
  <c r="Y20" i="2"/>
  <c r="V20" i="2"/>
  <c r="S20" i="2"/>
  <c r="P20" i="2"/>
  <c r="M20" i="2"/>
  <c r="J20" i="2"/>
  <c r="G20" i="2"/>
  <c r="C14" i="2"/>
  <c r="C12" i="2"/>
  <c r="Y9" i="2"/>
  <c r="V9" i="2"/>
  <c r="S9" i="2"/>
  <c r="P9" i="2"/>
  <c r="M9" i="2"/>
  <c r="J9" i="2"/>
  <c r="G9" i="2"/>
  <c r="Y8" i="2"/>
  <c r="V8" i="2"/>
  <c r="S8" i="2"/>
  <c r="P8" i="2"/>
  <c r="M8" i="2"/>
  <c r="J8" i="2"/>
  <c r="G8" i="2"/>
  <c r="Y7" i="2"/>
  <c r="V7" i="2"/>
  <c r="S7" i="2"/>
  <c r="P7" i="2"/>
  <c r="M7" i="2"/>
  <c r="J7" i="2"/>
  <c r="G7" i="2"/>
  <c r="C2" i="2"/>
  <c r="AF20" i="2" l="1"/>
  <c r="AF21" i="2"/>
  <c r="AF8" i="2"/>
  <c r="AF7" i="2"/>
  <c r="AF9" i="2"/>
  <c r="AF10" i="2" l="1"/>
  <c r="AF22" i="2"/>
</calcChain>
</file>

<file path=xl/sharedStrings.xml><?xml version="1.0" encoding="utf-8"?>
<sst xmlns="http://schemas.openxmlformats.org/spreadsheetml/2006/main" count="81" uniqueCount="33">
  <si>
    <t>PAGE #1</t>
  </si>
  <si>
    <t xml:space="preserve">DATE:   </t>
  </si>
  <si>
    <t xml:space="preserve">STORE:  </t>
  </si>
  <si>
    <t>ACCOUNT #:</t>
  </si>
  <si>
    <t xml:space="preserve">ADDRESS:   </t>
  </si>
  <si>
    <t xml:space="preserve">P.O. NUMBER:  </t>
  </si>
  <si>
    <r>
      <rPr>
        <sz val="6"/>
        <color indexed="8"/>
        <rFont val="Verdana"/>
        <family val="2"/>
      </rPr>
      <t xml:space="preserve">CITY, STATE, ZIP: </t>
    </r>
    <r>
      <rPr>
        <sz val="8"/>
        <color indexed="8"/>
        <rFont val="Verdana"/>
        <family val="2"/>
      </rPr>
      <t xml:space="preserve"> </t>
    </r>
  </si>
  <si>
    <t>SPECIAL INSTRUCTIONS:  SHIP &amp; CANCEL</t>
  </si>
  <si>
    <t>START SHIP DATE:   A/O</t>
  </si>
  <si>
    <t>STYLE NUMBER</t>
  </si>
  <si>
    <t>COLOR</t>
  </si>
  <si>
    <t>TOTAL UNITS ORDERED</t>
  </si>
  <si>
    <t>On Hand</t>
  </si>
  <si>
    <t>Target</t>
  </si>
  <si>
    <t>Order</t>
  </si>
  <si>
    <t>BLACK PATENT</t>
  </si>
  <si>
    <t>STYLE/COLOR</t>
  </si>
  <si>
    <t>DANSKO SHOES</t>
  </si>
  <si>
    <t>WHITE BOX</t>
  </si>
  <si>
    <t>006-020202</t>
  </si>
  <si>
    <t>BLACK BOX</t>
  </si>
  <si>
    <t>406-020202</t>
  </si>
  <si>
    <t>10</t>
  </si>
  <si>
    <t>11</t>
  </si>
  <si>
    <t>NURSE MATES SHOES</t>
  </si>
  <si>
    <t>BRYAR-WHITE</t>
  </si>
  <si>
    <t>BRYAR- BLACK</t>
  </si>
  <si>
    <t>SOFFILL-15</t>
  </si>
  <si>
    <t>SCRUB PRO # 15</t>
  </si>
  <si>
    <t>PITTSBURGH, PA 15205</t>
  </si>
  <si>
    <t>1580 PARK MANOR BLVD     # 314</t>
  </si>
  <si>
    <t>606-010101</t>
  </si>
  <si>
    <t>SCRUB PRO 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</si>
</sst>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6"/>
      <color indexed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sz val="8"/>
      <color rgb="FFC00000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4" fillId="0" borderId="0" xfId="0" applyFont="1"/>
    <xf numFmtId="0" fontId="2" fillId="2" borderId="1" xfId="0" applyFont="1" applyFill="1" applyBorder="1" applyAlignment="1" applyProtection="1"/>
    <xf numFmtId="14" fontId="3" fillId="2" borderId="2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15" fillId="2" borderId="1" xfId="0" applyFont="1" applyFill="1" applyBorder="1"/>
    <xf numFmtId="0" fontId="15" fillId="2" borderId="2" xfId="0" applyFont="1" applyFill="1" applyBorder="1" applyProtection="1"/>
    <xf numFmtId="0" fontId="4" fillId="2" borderId="2" xfId="0" applyFont="1" applyFill="1" applyBorder="1" applyAlignment="1"/>
    <xf numFmtId="0" fontId="4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0" fontId="15" fillId="2" borderId="1" xfId="0" applyFont="1" applyFill="1" applyBorder="1" applyProtection="1"/>
    <xf numFmtId="0" fontId="7" fillId="2" borderId="2" xfId="0" applyFont="1" applyFill="1" applyBorder="1" applyAlignment="1" applyProtection="1"/>
    <xf numFmtId="14" fontId="3" fillId="2" borderId="2" xfId="0" applyNumberFormat="1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/>
    <xf numFmtId="0" fontId="2" fillId="0" borderId="5" xfId="0" applyFont="1" applyFill="1" applyBorder="1" applyAlignment="1" applyProtection="1"/>
    <xf numFmtId="0" fontId="5" fillId="0" borderId="4" xfId="0" applyFont="1" applyFill="1" applyBorder="1" applyAlignment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/>
    <xf numFmtId="0" fontId="2" fillId="0" borderId="3" xfId="0" applyFont="1" applyFill="1" applyBorder="1" applyAlignment="1"/>
    <xf numFmtId="0" fontId="14" fillId="0" borderId="2" xfId="0" applyFont="1" applyFill="1" applyBorder="1" applyProtection="1"/>
    <xf numFmtId="0" fontId="14" fillId="0" borderId="2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</xf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 applyProtection="1">
      <alignment horizontal="centerContinuous"/>
    </xf>
    <xf numFmtId="0" fontId="16" fillId="3" borderId="8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"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 applyProtection="1">
      <alignment horizontal="centerContinuous"/>
    </xf>
    <xf numFmtId="0" fontId="17" fillId="0" borderId="3" xfId="0" applyFont="1" applyBorder="1" applyAlignment="1" applyProtection="1">
      <alignment horizontal="centerContinuous"/>
    </xf>
    <xf numFmtId="0" fontId="2" fillId="0" borderId="4" xfId="0" applyFont="1" applyBorder="1" applyAlignment="1">
      <alignment horizontal="center"/>
    </xf>
    <xf numFmtId="0" fontId="18" fillId="0" borderId="4" xfId="0" applyFont="1" applyBorder="1" applyAlignment="1" applyProtection="1">
      <alignment horizontal="center"/>
    </xf>
    <xf numFmtId="0" fontId="11" fillId="0" borderId="4" xfId="0" applyFont="1" applyBorder="1" applyAlignment="1">
      <alignment horizontal="center"/>
    </xf>
    <xf numFmtId="0" fontId="19" fillId="2" borderId="4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/>
    </xf>
    <xf numFmtId="0" fontId="19" fillId="0" borderId="4" xfId="0" applyFont="1" applyBorder="1" applyProtection="1"/>
    <xf numFmtId="0" fontId="14" fillId="0" borderId="0" xfId="0" applyFont="1" applyProtection="1"/>
    <xf numFmtId="0" fontId="16" fillId="4" borderId="9" xfId="0" applyFont="1" applyFill="1" applyBorder="1" applyAlignment="1" applyProtection="1">
      <alignment horizontal="centerContinuous" vertical="center"/>
    </xf>
    <xf numFmtId="0" fontId="0" fillId="4" borderId="10" xfId="0" applyFill="1" applyBorder="1" applyAlignment="1" applyProtection="1">
      <alignment horizontal="centerContinuous"/>
    </xf>
    <xf numFmtId="0" fontId="0" fillId="4" borderId="10" xfId="0" applyFill="1" applyBorder="1" applyAlignment="1">
      <alignment horizontal="centerContinuous"/>
    </xf>
    <xf numFmtId="0" fontId="13" fillId="4" borderId="10" xfId="0" applyFont="1" applyFill="1" applyBorder="1" applyAlignment="1" applyProtection="1">
      <alignment horizontal="centerContinuous"/>
    </xf>
    <xf numFmtId="0" fontId="0" fillId="4" borderId="11" xfId="0" applyFill="1" applyBorder="1" applyAlignment="1" applyProtection="1">
      <alignment horizontal="centerContinuous"/>
    </xf>
    <xf numFmtId="0" fontId="2" fillId="2" borderId="12" xfId="0" applyFont="1" applyFill="1" applyBorder="1" applyAlignment="1" applyProtection="1"/>
    <xf numFmtId="0" fontId="2" fillId="0" borderId="13" xfId="0" applyFont="1" applyFill="1" applyBorder="1" applyAlignment="1" applyProtection="1"/>
    <xf numFmtId="0" fontId="14" fillId="0" borderId="14" xfId="0" applyFont="1" applyBorder="1" applyProtection="1"/>
    <xf numFmtId="0" fontId="14" fillId="0" borderId="15" xfId="0" applyFont="1" applyBorder="1" applyAlignment="1" applyProtection="1"/>
    <xf numFmtId="0" fontId="14" fillId="0" borderId="16" xfId="0" applyFont="1" applyBorder="1" applyProtection="1"/>
    <xf numFmtId="0" fontId="19" fillId="0" borderId="17" xfId="0" applyFont="1" applyFill="1" applyBorder="1" applyAlignment="1" applyProtection="1">
      <alignment horizontal="center"/>
    </xf>
    <xf numFmtId="49" fontId="12" fillId="2" borderId="3" xfId="0" applyNumberFormat="1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/>
    <xf numFmtId="0" fontId="5" fillId="0" borderId="18" xfId="0" applyFont="1" applyFill="1" applyBorder="1" applyAlignment="1" applyProtection="1"/>
    <xf numFmtId="0" fontId="6" fillId="2" borderId="19" xfId="0" applyFont="1" applyFill="1" applyBorder="1" applyAlignment="1" applyProtection="1"/>
    <xf numFmtId="0" fontId="2" fillId="0" borderId="14" xfId="0" applyFont="1" applyFill="1" applyBorder="1" applyAlignment="1" applyProtection="1"/>
    <xf numFmtId="0" fontId="14" fillId="0" borderId="20" xfId="0" applyFont="1" applyFill="1" applyBorder="1" applyAlignment="1" applyProtection="1">
      <alignment horizontal="center"/>
    </xf>
    <xf numFmtId="0" fontId="14" fillId="0" borderId="21" xfId="0" applyFont="1" applyBorder="1" applyProtection="1"/>
    <xf numFmtId="0" fontId="14" fillId="0" borderId="22" xfId="0" applyFont="1" applyBorder="1" applyProtection="1"/>
    <xf numFmtId="0" fontId="14" fillId="0" borderId="22" xfId="0" applyFont="1" applyBorder="1"/>
    <xf numFmtId="0" fontId="14" fillId="0" borderId="23" xfId="0" applyFont="1" applyBorder="1" applyProtection="1"/>
    <xf numFmtId="0" fontId="21" fillId="0" borderId="4" xfId="0" applyFont="1" applyBorder="1" applyAlignment="1" applyProtection="1">
      <alignment horizontal="center"/>
    </xf>
    <xf numFmtId="49" fontId="0" fillId="3" borderId="3" xfId="0" applyNumberFormat="1" applyFill="1" applyBorder="1" applyAlignment="1">
      <alignment horizontal="center"/>
    </xf>
    <xf numFmtId="49" fontId="22" fillId="3" borderId="2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/>
    <xf numFmtId="0" fontId="1" fillId="2" borderId="2" xfId="0" applyFont="1" applyFill="1" applyBorder="1" applyAlignment="1" applyProtection="1"/>
    <xf numFmtId="0" fontId="1" fillId="2" borderId="2" xfId="0" applyFont="1" applyFill="1" applyBorder="1" applyAlignment="1"/>
    <xf numFmtId="0" fontId="2" fillId="0" borderId="16" xfId="0" applyFont="1" applyBorder="1" applyAlignment="1" applyProtection="1"/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2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zoomScale="70" zoomScaleNormal="70" workbookViewId="0">
      <selection activeCell="AH14" sqref="AH14"/>
    </sheetView>
  </sheetViews>
  <sheetFormatPr defaultRowHeight="14.25" x14ac:dyDescent="0.2"/>
  <cols>
    <col min="1" max="1" width="1" style="41" customWidth="1"/>
    <col min="2" max="2" width="20.85546875" style="41" customWidth="1"/>
    <col min="3" max="3" width="15.7109375" style="41" customWidth="1"/>
    <col min="4" max="4" width="15.85546875" style="41" customWidth="1"/>
    <col min="5" max="5" width="7.85546875" style="1" customWidth="1"/>
    <col min="6" max="7" width="6.7109375" style="41" customWidth="1"/>
    <col min="8" max="8" width="6.7109375" style="1" customWidth="1"/>
    <col min="9" max="10" width="6.7109375" style="41" customWidth="1"/>
    <col min="11" max="11" width="6.7109375" style="1" customWidth="1"/>
    <col min="12" max="13" width="6.7109375" style="41" customWidth="1"/>
    <col min="14" max="14" width="6.7109375" style="1" customWidth="1"/>
    <col min="15" max="16" width="6.7109375" style="41" customWidth="1"/>
    <col min="17" max="17" width="6.7109375" style="1" customWidth="1"/>
    <col min="18" max="19" width="6.7109375" style="41" customWidth="1"/>
    <col min="20" max="20" width="6.7109375" style="1" customWidth="1"/>
    <col min="21" max="22" width="6.7109375" style="41" customWidth="1"/>
    <col min="23" max="23" width="6.7109375" style="1" customWidth="1"/>
    <col min="24" max="25" width="6.7109375" style="41" customWidth="1"/>
    <col min="26" max="26" width="6.7109375" style="1" customWidth="1"/>
    <col min="27" max="28" width="6.7109375" style="41" customWidth="1"/>
    <col min="29" max="29" width="6.7109375" style="1" customWidth="1"/>
    <col min="30" max="31" width="6.7109375" style="41" customWidth="1"/>
    <col min="32" max="32" width="8.85546875" style="41" customWidth="1"/>
    <col min="33" max="33" width="9.140625" style="1" customWidth="1"/>
    <col min="34" max="16384" width="9.140625" style="1"/>
  </cols>
  <sheetData>
    <row r="1" spans="1:32" ht="26.1" customHeight="1" thickBot="1" x14ac:dyDescent="0.3">
      <c r="A1" s="42" t="s">
        <v>17</v>
      </c>
      <c r="B1" s="43"/>
      <c r="C1" s="43"/>
      <c r="D1" s="43"/>
      <c r="E1" s="44"/>
      <c r="F1" s="43"/>
      <c r="G1" s="43"/>
      <c r="H1" s="44"/>
      <c r="I1" s="43"/>
      <c r="J1" s="43"/>
      <c r="K1" s="44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4"/>
      <c r="X1" s="43"/>
      <c r="Y1" s="43"/>
      <c r="Z1" s="44"/>
      <c r="AA1" s="43"/>
      <c r="AB1" s="43"/>
      <c r="AC1" s="44"/>
      <c r="AD1" s="43"/>
      <c r="AE1" s="45" t="s">
        <v>0</v>
      </c>
      <c r="AF1" s="46"/>
    </row>
    <row r="2" spans="1:32" ht="26.1" customHeight="1" thickTop="1" x14ac:dyDescent="0.2">
      <c r="A2" s="54" t="s">
        <v>1</v>
      </c>
      <c r="B2" s="2"/>
      <c r="C2" s="3">
        <f ca="1">TODAY()</f>
        <v>43752</v>
      </c>
      <c r="D2" s="4"/>
      <c r="E2" s="5" t="s">
        <v>2</v>
      </c>
      <c r="F2" s="6"/>
      <c r="G2" s="6"/>
      <c r="H2" s="7" t="s">
        <v>32</v>
      </c>
      <c r="I2" s="8"/>
      <c r="J2" s="67"/>
      <c r="K2" s="68"/>
      <c r="L2" s="67"/>
      <c r="M2" s="67"/>
      <c r="N2" s="68"/>
      <c r="O2" s="67"/>
      <c r="P2" s="67"/>
      <c r="Q2" s="10"/>
      <c r="R2" s="9"/>
      <c r="S2" s="9"/>
      <c r="T2" s="10"/>
      <c r="U2" s="9"/>
      <c r="V2" s="9"/>
      <c r="W2" s="10"/>
      <c r="X2" s="9"/>
      <c r="Y2" s="9"/>
      <c r="Z2" s="10"/>
      <c r="AA2" s="9"/>
      <c r="AB2" s="9"/>
      <c r="AC2" s="10"/>
      <c r="AD2" s="9"/>
      <c r="AE2" s="9"/>
      <c r="AF2" s="47"/>
    </row>
    <row r="3" spans="1:32" ht="26.1" customHeight="1" x14ac:dyDescent="0.2">
      <c r="A3" s="55" t="s">
        <v>7</v>
      </c>
      <c r="B3" s="16"/>
      <c r="C3" s="16"/>
      <c r="D3" s="11"/>
      <c r="E3" s="17"/>
      <c r="F3" s="18"/>
      <c r="G3" s="12"/>
      <c r="H3" s="19" t="s">
        <v>8</v>
      </c>
      <c r="I3" s="20"/>
      <c r="J3" s="20"/>
      <c r="K3" s="21"/>
      <c r="L3" s="20"/>
      <c r="M3" s="20"/>
      <c r="N3" s="22"/>
      <c r="O3" s="18"/>
      <c r="P3" s="18"/>
      <c r="Q3" s="17"/>
      <c r="R3" s="18"/>
      <c r="S3" s="18"/>
      <c r="T3" s="17"/>
      <c r="U3" s="18"/>
      <c r="V3" s="18"/>
      <c r="W3" s="17"/>
      <c r="X3" s="18"/>
      <c r="Y3" s="18"/>
      <c r="Z3" s="17"/>
      <c r="AA3" s="18"/>
      <c r="AB3" s="18"/>
      <c r="AC3" s="17"/>
      <c r="AD3" s="18"/>
      <c r="AE3" s="18"/>
      <c r="AF3" s="48"/>
    </row>
    <row r="4" spans="1:32" ht="26.1" customHeight="1" x14ac:dyDescent="0.25">
      <c r="A4" s="49"/>
      <c r="B4" s="83" t="s">
        <v>16</v>
      </c>
      <c r="C4" s="84"/>
      <c r="D4" s="85"/>
      <c r="E4" s="27">
        <v>36</v>
      </c>
      <c r="F4" s="28"/>
      <c r="G4" s="29"/>
      <c r="H4" s="27">
        <v>37</v>
      </c>
      <c r="I4" s="28"/>
      <c r="J4" s="30"/>
      <c r="K4" s="27">
        <v>38</v>
      </c>
      <c r="L4" s="28"/>
      <c r="M4" s="30"/>
      <c r="N4" s="27">
        <v>39</v>
      </c>
      <c r="O4" s="28"/>
      <c r="P4" s="30"/>
      <c r="Q4" s="27">
        <v>40</v>
      </c>
      <c r="R4" s="28"/>
      <c r="S4" s="30"/>
      <c r="T4" s="27">
        <v>41</v>
      </c>
      <c r="U4" s="28"/>
      <c r="V4" s="30"/>
      <c r="W4" s="27">
        <v>42</v>
      </c>
      <c r="X4" s="28"/>
      <c r="Y4" s="30"/>
      <c r="Z4" s="78"/>
      <c r="AA4" s="79"/>
      <c r="AB4" s="79"/>
      <c r="AC4" s="79"/>
      <c r="AD4" s="79"/>
      <c r="AE4" s="80"/>
      <c r="AF4" s="50"/>
    </row>
    <row r="5" spans="1:32" ht="26.1" customHeight="1" x14ac:dyDescent="0.25">
      <c r="A5" s="71"/>
      <c r="B5" s="72" t="s">
        <v>9</v>
      </c>
      <c r="C5" s="74" t="s">
        <v>10</v>
      </c>
      <c r="D5" s="75"/>
      <c r="E5" s="32"/>
      <c r="F5" s="33"/>
      <c r="G5" s="34"/>
      <c r="H5" s="32"/>
      <c r="I5" s="33"/>
      <c r="J5" s="34"/>
      <c r="K5" s="32"/>
      <c r="L5" s="33"/>
      <c r="M5" s="34"/>
      <c r="N5" s="32"/>
      <c r="O5" s="33"/>
      <c r="P5" s="34"/>
      <c r="Q5" s="32"/>
      <c r="R5" s="33"/>
      <c r="S5" s="34"/>
      <c r="T5" s="32"/>
      <c r="U5" s="33"/>
      <c r="V5" s="34"/>
      <c r="W5" s="32"/>
      <c r="X5" s="33"/>
      <c r="Y5" s="34"/>
      <c r="Z5" s="32"/>
      <c r="AA5" s="33"/>
      <c r="AB5" s="34"/>
      <c r="AC5" s="32"/>
      <c r="AD5" s="33"/>
      <c r="AE5" s="34"/>
      <c r="AF5" s="76" t="s">
        <v>11</v>
      </c>
    </row>
    <row r="6" spans="1:32" ht="26.1" customHeight="1" x14ac:dyDescent="0.2">
      <c r="A6" s="71"/>
      <c r="B6" s="73"/>
      <c r="C6" s="74"/>
      <c r="D6" s="75"/>
      <c r="E6" s="35" t="s">
        <v>12</v>
      </c>
      <c r="F6" s="36" t="s">
        <v>13</v>
      </c>
      <c r="G6" s="31" t="s">
        <v>14</v>
      </c>
      <c r="H6" s="37" t="s">
        <v>12</v>
      </c>
      <c r="I6" s="36" t="s">
        <v>13</v>
      </c>
      <c r="J6" s="31" t="s">
        <v>14</v>
      </c>
      <c r="K6" s="37" t="s">
        <v>12</v>
      </c>
      <c r="L6" s="36" t="s">
        <v>13</v>
      </c>
      <c r="M6" s="31" t="s">
        <v>14</v>
      </c>
      <c r="N6" s="37" t="s">
        <v>12</v>
      </c>
      <c r="O6" s="36" t="s">
        <v>13</v>
      </c>
      <c r="P6" s="31" t="s">
        <v>14</v>
      </c>
      <c r="Q6" s="37" t="s">
        <v>12</v>
      </c>
      <c r="R6" s="36" t="s">
        <v>13</v>
      </c>
      <c r="S6" s="31" t="s">
        <v>14</v>
      </c>
      <c r="T6" s="37" t="s">
        <v>12</v>
      </c>
      <c r="U6" s="36" t="s">
        <v>13</v>
      </c>
      <c r="V6" s="31" t="s">
        <v>14</v>
      </c>
      <c r="W6" s="37" t="s">
        <v>12</v>
      </c>
      <c r="X6" s="36" t="s">
        <v>13</v>
      </c>
      <c r="Y6" s="31" t="s">
        <v>14</v>
      </c>
      <c r="Z6" s="37"/>
      <c r="AA6" s="36"/>
      <c r="AB6" s="31"/>
      <c r="AC6" s="37"/>
      <c r="AD6" s="36"/>
      <c r="AE6" s="31"/>
      <c r="AF6" s="77"/>
    </row>
    <row r="7" spans="1:32" ht="26.1" customHeight="1" x14ac:dyDescent="0.25">
      <c r="A7" s="51"/>
      <c r="B7" s="63" t="s">
        <v>31</v>
      </c>
      <c r="C7" s="81" t="s">
        <v>18</v>
      </c>
      <c r="D7" s="82"/>
      <c r="E7" s="38"/>
      <c r="F7" s="39">
        <v>1</v>
      </c>
      <c r="G7" s="40">
        <f t="shared" ref="G7:G9" si="0">IF(E7&gt;F7,0,F7-E7)</f>
        <v>1</v>
      </c>
      <c r="H7" s="38"/>
      <c r="I7" s="39">
        <v>2</v>
      </c>
      <c r="J7" s="40">
        <f t="shared" ref="J7:J9" si="1">IF(H7&gt;I7,0,I7-H7)</f>
        <v>2</v>
      </c>
      <c r="K7" s="38"/>
      <c r="L7" s="39">
        <v>2</v>
      </c>
      <c r="M7" s="40">
        <f t="shared" ref="M7:M9" si="2">IF(K7&gt;L7,0,L7-K7)</f>
        <v>2</v>
      </c>
      <c r="N7" s="38"/>
      <c r="O7" s="39">
        <v>1</v>
      </c>
      <c r="P7" s="40">
        <f t="shared" ref="P7:P9" si="3">IF(N7&gt;O7,0,O7-N7)</f>
        <v>1</v>
      </c>
      <c r="Q7" s="38"/>
      <c r="R7" s="39">
        <v>1</v>
      </c>
      <c r="S7" s="40">
        <f t="shared" ref="S7:S9" si="4">IF(Q7&gt;R7,0,R7-Q7)</f>
        <v>1</v>
      </c>
      <c r="T7" s="38"/>
      <c r="U7" s="39">
        <v>1</v>
      </c>
      <c r="V7" s="40">
        <f t="shared" ref="V7:V9" si="5">IF(T7&gt;U7,0,U7-T7)</f>
        <v>1</v>
      </c>
      <c r="W7" s="38"/>
      <c r="X7" s="39">
        <v>1</v>
      </c>
      <c r="Y7" s="40">
        <f t="shared" ref="Y7:Y9" si="6">IF(W7&gt;X7,0,X7-W7)</f>
        <v>1</v>
      </c>
      <c r="Z7" s="38"/>
      <c r="AA7" s="39"/>
      <c r="AB7" s="40"/>
      <c r="AC7" s="38"/>
      <c r="AD7" s="39"/>
      <c r="AE7" s="40"/>
      <c r="AF7" s="52">
        <f t="shared" ref="AF7:AF9" si="7">+G7+J7+M7+P7+S7+V7+Y7+AB7+AE7</f>
        <v>9</v>
      </c>
    </row>
    <row r="8" spans="1:32" ht="26.1" customHeight="1" x14ac:dyDescent="0.25">
      <c r="A8" s="51"/>
      <c r="B8" s="63" t="s">
        <v>19</v>
      </c>
      <c r="C8" s="81" t="s">
        <v>20</v>
      </c>
      <c r="D8" s="82"/>
      <c r="E8" s="38"/>
      <c r="F8" s="39">
        <v>1</v>
      </c>
      <c r="G8" s="40">
        <f t="shared" si="0"/>
        <v>1</v>
      </c>
      <c r="H8" s="38"/>
      <c r="I8" s="39">
        <v>2</v>
      </c>
      <c r="J8" s="40">
        <f t="shared" si="1"/>
        <v>2</v>
      </c>
      <c r="K8" s="38"/>
      <c r="L8" s="39">
        <v>2</v>
      </c>
      <c r="M8" s="40">
        <f t="shared" si="2"/>
        <v>2</v>
      </c>
      <c r="N8" s="38"/>
      <c r="O8" s="39">
        <v>1</v>
      </c>
      <c r="P8" s="40">
        <f t="shared" si="3"/>
        <v>1</v>
      </c>
      <c r="Q8" s="38"/>
      <c r="R8" s="39">
        <v>1</v>
      </c>
      <c r="S8" s="40">
        <f t="shared" si="4"/>
        <v>1</v>
      </c>
      <c r="T8" s="38"/>
      <c r="U8" s="39">
        <v>1</v>
      </c>
      <c r="V8" s="40">
        <f t="shared" si="5"/>
        <v>1</v>
      </c>
      <c r="W8" s="38"/>
      <c r="X8" s="39">
        <v>1</v>
      </c>
      <c r="Y8" s="40">
        <f t="shared" si="6"/>
        <v>1</v>
      </c>
      <c r="Z8" s="38"/>
      <c r="AA8" s="39"/>
      <c r="AB8" s="40"/>
      <c r="AC8" s="38"/>
      <c r="AD8" s="39"/>
      <c r="AE8" s="40"/>
      <c r="AF8" s="52">
        <f t="shared" si="7"/>
        <v>9</v>
      </c>
    </row>
    <row r="9" spans="1:32" ht="26.1" customHeight="1" x14ac:dyDescent="0.25">
      <c r="A9" s="51"/>
      <c r="B9" s="63" t="s">
        <v>21</v>
      </c>
      <c r="C9" s="81" t="s">
        <v>15</v>
      </c>
      <c r="D9" s="82"/>
      <c r="E9" s="38"/>
      <c r="F9" s="39">
        <v>1</v>
      </c>
      <c r="G9" s="40">
        <f t="shared" si="0"/>
        <v>1</v>
      </c>
      <c r="H9" s="38"/>
      <c r="I9" s="39">
        <v>2</v>
      </c>
      <c r="J9" s="40">
        <f t="shared" si="1"/>
        <v>2</v>
      </c>
      <c r="K9" s="38"/>
      <c r="L9" s="39">
        <v>2</v>
      </c>
      <c r="M9" s="40">
        <f t="shared" si="2"/>
        <v>2</v>
      </c>
      <c r="N9" s="38"/>
      <c r="O9" s="39">
        <v>1</v>
      </c>
      <c r="P9" s="40">
        <f t="shared" si="3"/>
        <v>1</v>
      </c>
      <c r="Q9" s="38"/>
      <c r="R9" s="39">
        <v>1</v>
      </c>
      <c r="S9" s="40">
        <f t="shared" si="4"/>
        <v>1</v>
      </c>
      <c r="T9" s="38"/>
      <c r="U9" s="39">
        <v>1</v>
      </c>
      <c r="V9" s="40">
        <f t="shared" si="5"/>
        <v>1</v>
      </c>
      <c r="W9" s="38"/>
      <c r="X9" s="39">
        <v>1</v>
      </c>
      <c r="Y9" s="40">
        <f t="shared" si="6"/>
        <v>1</v>
      </c>
      <c r="Z9" s="38"/>
      <c r="AA9" s="39"/>
      <c r="AB9" s="40"/>
      <c r="AC9" s="38"/>
      <c r="AD9" s="39"/>
      <c r="AE9" s="40"/>
      <c r="AF9" s="52">
        <f t="shared" si="7"/>
        <v>9</v>
      </c>
    </row>
    <row r="10" spans="1:32" ht="15" thickBot="1" x14ac:dyDescent="0.25">
      <c r="A10" s="59"/>
      <c r="B10" s="60"/>
      <c r="C10" s="60"/>
      <c r="D10" s="60"/>
      <c r="E10" s="61"/>
      <c r="F10" s="60"/>
      <c r="G10" s="60"/>
      <c r="H10" s="61"/>
      <c r="I10" s="60"/>
      <c r="J10" s="60"/>
      <c r="K10" s="61"/>
      <c r="L10" s="60"/>
      <c r="M10" s="60"/>
      <c r="N10" s="61"/>
      <c r="O10" s="60"/>
      <c r="P10" s="60"/>
      <c r="Q10" s="61"/>
      <c r="R10" s="60"/>
      <c r="S10" s="60"/>
      <c r="T10" s="61"/>
      <c r="U10" s="60"/>
      <c r="V10" s="60"/>
      <c r="W10" s="61"/>
      <c r="X10" s="60"/>
      <c r="Y10" s="60"/>
      <c r="Z10" s="61"/>
      <c r="AA10" s="60"/>
      <c r="AB10" s="60"/>
      <c r="AC10" s="61"/>
      <c r="AD10" s="60"/>
      <c r="AE10" s="60"/>
      <c r="AF10" s="62">
        <f>+AF9+AF8+AF7</f>
        <v>27</v>
      </c>
    </row>
    <row r="11" spans="1:32" ht="26.1" customHeight="1" thickBot="1" x14ac:dyDescent="0.3">
      <c r="A11" s="42" t="s">
        <v>24</v>
      </c>
      <c r="B11" s="43"/>
      <c r="C11" s="43"/>
      <c r="D11" s="43"/>
      <c r="E11" s="44"/>
      <c r="F11" s="43"/>
      <c r="G11" s="43"/>
      <c r="H11" s="44"/>
      <c r="I11" s="43"/>
      <c r="J11" s="43"/>
      <c r="K11" s="44"/>
      <c r="L11" s="43"/>
      <c r="M11" s="43"/>
      <c r="N11" s="44"/>
      <c r="O11" s="43"/>
      <c r="P11" s="43"/>
      <c r="Q11" s="44"/>
      <c r="R11" s="43"/>
      <c r="S11" s="43"/>
      <c r="T11" s="44"/>
      <c r="U11" s="43"/>
      <c r="V11" s="43"/>
      <c r="W11" s="44"/>
      <c r="X11" s="43"/>
      <c r="Y11" s="43"/>
      <c r="Z11" s="44"/>
      <c r="AA11" s="43"/>
      <c r="AB11" s="43"/>
      <c r="AC11" s="44"/>
      <c r="AD11" s="43"/>
      <c r="AE11" s="45" t="s">
        <v>0</v>
      </c>
      <c r="AF11" s="46"/>
    </row>
    <row r="12" spans="1:32" ht="26.1" customHeight="1" thickTop="1" x14ac:dyDescent="0.2">
      <c r="A12" s="54" t="s">
        <v>1</v>
      </c>
      <c r="B12" s="2"/>
      <c r="C12" s="3">
        <f ca="1">TODAY()</f>
        <v>43752</v>
      </c>
      <c r="D12" s="4"/>
      <c r="E12" s="5" t="s">
        <v>2</v>
      </c>
      <c r="F12" s="6"/>
      <c r="G12" s="6"/>
      <c r="H12" s="7" t="s">
        <v>28</v>
      </c>
      <c r="I12" s="8"/>
      <c r="J12" s="9"/>
      <c r="K12" s="7"/>
      <c r="L12" s="8"/>
      <c r="M12" s="69"/>
      <c r="N12" s="70"/>
      <c r="O12" s="69"/>
      <c r="P12" s="69"/>
      <c r="Q12" s="70"/>
      <c r="R12" s="9"/>
      <c r="S12" s="9"/>
      <c r="T12" s="10"/>
      <c r="U12" s="9"/>
      <c r="V12" s="9"/>
      <c r="W12" s="10"/>
      <c r="X12" s="9"/>
      <c r="Y12" s="9"/>
      <c r="Z12" s="10"/>
      <c r="AA12" s="9"/>
      <c r="AB12" s="9"/>
      <c r="AC12" s="10"/>
      <c r="AD12" s="9"/>
      <c r="AE12" s="9"/>
      <c r="AF12" s="47"/>
    </row>
    <row r="13" spans="1:32" ht="26.1" customHeight="1" x14ac:dyDescent="0.3">
      <c r="A13" s="55" t="s">
        <v>3</v>
      </c>
      <c r="B13" s="11"/>
      <c r="C13" s="87">
        <v>109275</v>
      </c>
      <c r="D13" s="12"/>
      <c r="E13" s="5" t="s">
        <v>4</v>
      </c>
      <c r="F13" s="13"/>
      <c r="G13" s="6"/>
      <c r="H13" s="7" t="s">
        <v>30</v>
      </c>
      <c r="I13" s="8"/>
      <c r="J13" s="9"/>
      <c r="K13" s="7"/>
      <c r="L13" s="8"/>
      <c r="M13" s="69"/>
      <c r="N13" s="70"/>
      <c r="O13" s="69"/>
      <c r="P13" s="69"/>
      <c r="Q13" s="70"/>
      <c r="R13" s="9"/>
      <c r="S13" s="9"/>
      <c r="T13" s="10"/>
      <c r="U13" s="9"/>
      <c r="V13" s="9"/>
      <c r="W13" s="10"/>
      <c r="X13" s="9"/>
      <c r="Y13" s="9"/>
      <c r="Z13" s="10"/>
      <c r="AA13" s="9"/>
      <c r="AB13" s="9"/>
      <c r="AC13" s="10"/>
      <c r="AD13" s="9"/>
      <c r="AE13" s="9"/>
      <c r="AF13" s="47"/>
    </row>
    <row r="14" spans="1:32" ht="26.1" customHeight="1" x14ac:dyDescent="0.2">
      <c r="A14" s="56" t="s">
        <v>5</v>
      </c>
      <c r="B14" s="14"/>
      <c r="C14" s="15">
        <f ca="1">TODAY()</f>
        <v>43752</v>
      </c>
      <c r="D14" s="53" t="s">
        <v>27</v>
      </c>
      <c r="E14" s="5" t="s">
        <v>6</v>
      </c>
      <c r="F14" s="13"/>
      <c r="G14" s="6"/>
      <c r="H14" s="7" t="s">
        <v>29</v>
      </c>
      <c r="I14" s="8"/>
      <c r="J14" s="9"/>
      <c r="K14" s="7"/>
      <c r="L14" s="8"/>
      <c r="M14" s="69"/>
      <c r="N14" s="70"/>
      <c r="O14" s="69"/>
      <c r="P14" s="69"/>
      <c r="Q14" s="70"/>
      <c r="R14" s="9"/>
      <c r="S14" s="9"/>
      <c r="T14" s="10"/>
      <c r="U14" s="9"/>
      <c r="V14" s="9"/>
      <c r="W14" s="10"/>
      <c r="X14" s="9"/>
      <c r="Y14" s="9"/>
      <c r="Z14" s="10"/>
      <c r="AA14" s="9"/>
      <c r="AB14" s="9"/>
      <c r="AC14" s="10"/>
      <c r="AD14" s="9"/>
      <c r="AE14" s="9"/>
      <c r="AF14" s="47"/>
    </row>
    <row r="15" spans="1:32" ht="26.1" customHeight="1" x14ac:dyDescent="0.2">
      <c r="A15" s="55" t="s">
        <v>7</v>
      </c>
      <c r="B15" s="16"/>
      <c r="C15" s="16"/>
      <c r="D15" s="11"/>
      <c r="E15" s="17"/>
      <c r="F15" s="18"/>
      <c r="G15" s="12"/>
      <c r="H15" s="19" t="s">
        <v>8</v>
      </c>
      <c r="I15" s="20"/>
      <c r="J15" s="20"/>
      <c r="K15" s="21"/>
      <c r="L15" s="20"/>
      <c r="M15" s="20"/>
      <c r="N15" s="22"/>
      <c r="O15" s="18"/>
      <c r="P15" s="18"/>
      <c r="Q15" s="17"/>
      <c r="R15" s="18"/>
      <c r="S15" s="18"/>
      <c r="T15" s="17"/>
      <c r="U15" s="18"/>
      <c r="V15" s="18"/>
      <c r="W15" s="17"/>
      <c r="X15" s="18"/>
      <c r="Y15" s="18"/>
      <c r="Z15" s="17"/>
      <c r="AA15" s="18"/>
      <c r="AB15" s="18"/>
      <c r="AC15" s="17"/>
      <c r="AD15" s="18"/>
      <c r="AE15" s="18"/>
      <c r="AF15" s="48"/>
    </row>
    <row r="16" spans="1:32" ht="26.1" customHeight="1" x14ac:dyDescent="0.2">
      <c r="A16" s="57"/>
      <c r="B16" s="23"/>
      <c r="C16" s="23"/>
      <c r="D16" s="23"/>
      <c r="E16" s="24"/>
      <c r="F16" s="23"/>
      <c r="G16" s="23"/>
      <c r="H16" s="25"/>
      <c r="I16" s="26"/>
      <c r="J16" s="23"/>
      <c r="K16" s="25"/>
      <c r="L16" s="26"/>
      <c r="M16" s="23"/>
      <c r="N16" s="25"/>
      <c r="O16" s="26"/>
      <c r="P16" s="23"/>
      <c r="Q16" s="25"/>
      <c r="R16" s="26"/>
      <c r="S16" s="23"/>
      <c r="T16" s="25"/>
      <c r="U16" s="26"/>
      <c r="V16" s="23"/>
      <c r="W16" s="25"/>
      <c r="X16" s="26"/>
      <c r="Y16" s="23"/>
      <c r="Z16" s="25"/>
      <c r="AA16" s="26"/>
      <c r="AB16" s="23"/>
      <c r="AC16" s="25"/>
      <c r="AD16" s="26"/>
      <c r="AE16" s="23"/>
      <c r="AF16" s="58"/>
    </row>
    <row r="17" spans="1:32" ht="26.1" customHeight="1" x14ac:dyDescent="0.3">
      <c r="A17" s="49"/>
      <c r="B17" s="83" t="s">
        <v>16</v>
      </c>
      <c r="C17" s="84"/>
      <c r="D17" s="85"/>
      <c r="E17" s="27">
        <v>6</v>
      </c>
      <c r="F17" s="28"/>
      <c r="G17" s="29"/>
      <c r="H17" s="27">
        <v>7</v>
      </c>
      <c r="I17" s="28"/>
      <c r="J17" s="30"/>
      <c r="K17" s="27">
        <v>7.5</v>
      </c>
      <c r="L17" s="28"/>
      <c r="M17" s="30"/>
      <c r="N17" s="27">
        <v>8</v>
      </c>
      <c r="O17" s="28"/>
      <c r="P17" s="30"/>
      <c r="Q17" s="27">
        <v>8.5</v>
      </c>
      <c r="R17" s="28"/>
      <c r="S17" s="30"/>
      <c r="T17" s="27">
        <v>9</v>
      </c>
      <c r="U17" s="28"/>
      <c r="V17" s="30"/>
      <c r="W17" s="27">
        <v>9.5</v>
      </c>
      <c r="X17" s="28"/>
      <c r="Y17" s="30"/>
      <c r="Z17" s="66"/>
      <c r="AA17" s="65" t="s">
        <v>22</v>
      </c>
      <c r="AB17" s="64"/>
      <c r="AC17" s="65"/>
      <c r="AD17" s="65" t="s">
        <v>23</v>
      </c>
      <c r="AE17" s="64"/>
      <c r="AF17" s="50"/>
    </row>
    <row r="18" spans="1:32" ht="26.1" customHeight="1" x14ac:dyDescent="0.25">
      <c r="A18" s="71"/>
      <c r="B18" s="72" t="s">
        <v>9</v>
      </c>
      <c r="C18" s="74" t="s">
        <v>10</v>
      </c>
      <c r="D18" s="75"/>
      <c r="E18" s="32"/>
      <c r="F18" s="33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2"/>
      <c r="R18" s="33"/>
      <c r="S18" s="34"/>
      <c r="T18" s="32"/>
      <c r="U18" s="33"/>
      <c r="V18" s="34"/>
      <c r="W18" s="32"/>
      <c r="X18" s="33"/>
      <c r="Y18" s="34"/>
      <c r="Z18" s="32"/>
      <c r="AA18" s="33"/>
      <c r="AB18" s="34"/>
      <c r="AC18" s="32"/>
      <c r="AD18" s="33"/>
      <c r="AE18" s="34"/>
      <c r="AF18" s="76" t="s">
        <v>11</v>
      </c>
    </row>
    <row r="19" spans="1:32" ht="26.1" customHeight="1" x14ac:dyDescent="0.2">
      <c r="A19" s="71"/>
      <c r="B19" s="73"/>
      <c r="C19" s="74"/>
      <c r="D19" s="75"/>
      <c r="E19" s="35" t="s">
        <v>12</v>
      </c>
      <c r="F19" s="36" t="s">
        <v>13</v>
      </c>
      <c r="G19" s="31" t="s">
        <v>14</v>
      </c>
      <c r="H19" s="37" t="s">
        <v>12</v>
      </c>
      <c r="I19" s="36" t="s">
        <v>13</v>
      </c>
      <c r="J19" s="31" t="s">
        <v>14</v>
      </c>
      <c r="K19" s="37" t="s">
        <v>12</v>
      </c>
      <c r="L19" s="36" t="s">
        <v>13</v>
      </c>
      <c r="M19" s="31" t="s">
        <v>14</v>
      </c>
      <c r="N19" s="37" t="s">
        <v>12</v>
      </c>
      <c r="O19" s="36" t="s">
        <v>13</v>
      </c>
      <c r="P19" s="31" t="s">
        <v>14</v>
      </c>
      <c r="Q19" s="37" t="s">
        <v>12</v>
      </c>
      <c r="R19" s="36" t="s">
        <v>13</v>
      </c>
      <c r="S19" s="31" t="s">
        <v>14</v>
      </c>
      <c r="T19" s="37" t="s">
        <v>12</v>
      </c>
      <c r="U19" s="36" t="s">
        <v>13</v>
      </c>
      <c r="V19" s="31" t="s">
        <v>14</v>
      </c>
      <c r="W19" s="37" t="s">
        <v>12</v>
      </c>
      <c r="X19" s="36" t="s">
        <v>13</v>
      </c>
      <c r="Y19" s="31" t="s">
        <v>14</v>
      </c>
      <c r="Z19" s="37"/>
      <c r="AA19" s="36"/>
      <c r="AB19" s="31"/>
      <c r="AC19" s="37"/>
      <c r="AD19" s="36"/>
      <c r="AE19" s="31"/>
      <c r="AF19" s="77"/>
    </row>
    <row r="20" spans="1:32" ht="24.75" customHeight="1" x14ac:dyDescent="0.25">
      <c r="A20" s="51"/>
      <c r="B20" s="63">
        <v>251304</v>
      </c>
      <c r="C20" s="86" t="s">
        <v>25</v>
      </c>
      <c r="D20" s="82"/>
      <c r="E20" s="38"/>
      <c r="F20" s="39">
        <v>1</v>
      </c>
      <c r="G20" s="40">
        <f>IF(E20&gt;F20,0,F20-E20)</f>
        <v>1</v>
      </c>
      <c r="H20" s="38"/>
      <c r="I20" s="39">
        <v>1</v>
      </c>
      <c r="J20" s="40">
        <f>IF(H20&gt;I20,0,I20-H20)</f>
        <v>1</v>
      </c>
      <c r="K20" s="38"/>
      <c r="L20" s="39">
        <v>1</v>
      </c>
      <c r="M20" s="40">
        <f>IF(K20&gt;L20,0,L20-K20)</f>
        <v>1</v>
      </c>
      <c r="N20" s="38"/>
      <c r="O20" s="39">
        <v>2</v>
      </c>
      <c r="P20" s="40">
        <f>IF(N20&gt;O20,0,O20-N20)</f>
        <v>2</v>
      </c>
      <c r="Q20" s="38"/>
      <c r="R20" s="39">
        <v>1</v>
      </c>
      <c r="S20" s="40">
        <f>IF(Q20&gt;R20,0,R20-Q20)</f>
        <v>1</v>
      </c>
      <c r="T20" s="38"/>
      <c r="U20" s="39">
        <v>1</v>
      </c>
      <c r="V20" s="40">
        <f>IF(T20&gt;U20,0,U20-T20)</f>
        <v>1</v>
      </c>
      <c r="W20" s="38"/>
      <c r="X20" s="39">
        <v>1</v>
      </c>
      <c r="Y20" s="40">
        <f>IF(W20&gt;X20,0,X20-W20)</f>
        <v>1</v>
      </c>
      <c r="Z20" s="38"/>
      <c r="AA20" s="39">
        <v>1</v>
      </c>
      <c r="AB20" s="40">
        <f>IF(Z20&gt;AA20,0,AA20-Z20)</f>
        <v>1</v>
      </c>
      <c r="AC20" s="38"/>
      <c r="AD20" s="39">
        <v>1</v>
      </c>
      <c r="AE20" s="40">
        <f>IF(AC20&gt;AD20,0,AD20-AC20)</f>
        <v>1</v>
      </c>
      <c r="AF20" s="52">
        <f>+G20+J20+M20+P20+S20+V20+Y20+AB20+AE20</f>
        <v>10</v>
      </c>
    </row>
    <row r="21" spans="1:32" ht="24.75" customHeight="1" x14ac:dyDescent="0.25">
      <c r="A21" s="51"/>
      <c r="B21" s="63">
        <v>251301</v>
      </c>
      <c r="C21" s="86" t="s">
        <v>26</v>
      </c>
      <c r="D21" s="82"/>
      <c r="E21" s="38"/>
      <c r="F21" s="39">
        <v>1</v>
      </c>
      <c r="G21" s="40">
        <f>IF(E21&gt;F21,0,F21-E21)</f>
        <v>1</v>
      </c>
      <c r="H21" s="38"/>
      <c r="I21" s="39">
        <v>1</v>
      </c>
      <c r="J21" s="40">
        <f>IF(H21&gt;I21,0,I21-H21)</f>
        <v>1</v>
      </c>
      <c r="K21" s="38"/>
      <c r="L21" s="39">
        <v>1</v>
      </c>
      <c r="M21" s="40">
        <f>IF(K21&gt;L21,0,L21-K21)</f>
        <v>1</v>
      </c>
      <c r="N21" s="38"/>
      <c r="O21" s="39">
        <v>2</v>
      </c>
      <c r="P21" s="40">
        <f>IF(N21&gt;O21,0,O21-N21)</f>
        <v>2</v>
      </c>
      <c r="Q21" s="38"/>
      <c r="R21" s="39">
        <v>1</v>
      </c>
      <c r="S21" s="40">
        <f>IF(Q21&gt;R21,0,R21-Q21)</f>
        <v>1</v>
      </c>
      <c r="T21" s="38"/>
      <c r="U21" s="39">
        <v>1</v>
      </c>
      <c r="V21" s="40">
        <f>IF(T21&gt;U21,0,U21-T21)</f>
        <v>1</v>
      </c>
      <c r="W21" s="38"/>
      <c r="X21" s="39">
        <v>1</v>
      </c>
      <c r="Y21" s="40">
        <f>IF(W21&gt;X21,0,X21-W21)</f>
        <v>1</v>
      </c>
      <c r="Z21" s="38"/>
      <c r="AA21" s="39">
        <v>1</v>
      </c>
      <c r="AB21" s="40">
        <f>IF(Z21&gt;AA21,0,AA21-Z21)</f>
        <v>1</v>
      </c>
      <c r="AC21" s="38"/>
      <c r="AD21" s="39">
        <v>1</v>
      </c>
      <c r="AE21" s="40">
        <f>IF(AC21&gt;AD21,0,AD21-AC21)</f>
        <v>1</v>
      </c>
      <c r="AF21" s="52">
        <f>+G21+J21+M21+P21+S21+V21+Y21+AB21+AE21</f>
        <v>10</v>
      </c>
    </row>
    <row r="22" spans="1:32" ht="15" thickBot="1" x14ac:dyDescent="0.25">
      <c r="A22" s="59"/>
      <c r="B22" s="60"/>
      <c r="C22" s="60"/>
      <c r="D22" s="60"/>
      <c r="E22" s="61"/>
      <c r="F22" s="60"/>
      <c r="G22" s="60"/>
      <c r="H22" s="61"/>
      <c r="I22" s="60"/>
      <c r="J22" s="60"/>
      <c r="K22" s="61"/>
      <c r="L22" s="60"/>
      <c r="M22" s="60"/>
      <c r="N22" s="61"/>
      <c r="O22" s="60"/>
      <c r="P22" s="60"/>
      <c r="Q22" s="61"/>
      <c r="R22" s="60"/>
      <c r="S22" s="60"/>
      <c r="T22" s="61"/>
      <c r="U22" s="60"/>
      <c r="V22" s="60"/>
      <c r="W22" s="61"/>
      <c r="X22" s="60"/>
      <c r="Y22" s="60"/>
      <c r="Z22" s="61"/>
      <c r="AA22" s="60"/>
      <c r="AB22" s="60"/>
      <c r="AC22" s="61"/>
      <c r="AD22" s="60"/>
      <c r="AE22" s="60"/>
      <c r="AF22" s="62">
        <f>+AF21+AF20</f>
        <v>20</v>
      </c>
    </row>
  </sheetData>
  <sheetProtection algorithmName="SHA-512" hashValue="OdebR3E9f9O/uKs3Ohuh2J9zmap0FOtFnQYDuuSLf2gM9v1vH23N/SUCyRuqjv8M9QoQuLPyg2jaQCb1DKqPCQ==" saltValue="WSgtCuRhNU9RcLiXWdCfzw==" spinCount="100000" sheet="1" objects="1" scenarios="1"/>
  <mergeCells count="16">
    <mergeCell ref="C21:D21"/>
    <mergeCell ref="B18:B19"/>
    <mergeCell ref="C18:D19"/>
    <mergeCell ref="AF18:AF19"/>
    <mergeCell ref="C20:D20"/>
    <mergeCell ref="Z4:AE4"/>
    <mergeCell ref="C7:D7"/>
    <mergeCell ref="C8:D8"/>
    <mergeCell ref="C9:D9"/>
    <mergeCell ref="B17:D17"/>
    <mergeCell ref="B4:D4"/>
    <mergeCell ref="A5:A6"/>
    <mergeCell ref="B5:B6"/>
    <mergeCell ref="C5:D6"/>
    <mergeCell ref="A18:A19"/>
    <mergeCell ref="AF5:AF6"/>
  </mergeCells>
  <pageMargins left="0.2" right="0.2" top="0.25" bottom="0.25" header="0.3" footer="0.3"/>
  <pageSetup scale="55" fitToHeight="0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2016-04-05T18:24:53Z</cp:lastPrinted>
  <dcterms:created xsi:type="dcterms:W3CDTF">2011-02-01T19:25:46Z</dcterms:created>
  <dcterms:modified xsi:type="dcterms:W3CDTF">2019-10-14T15:30:12Z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