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kohomeoffice\nurse_orders\workwear ordered\"/>
    </mc:Choice>
  </mc:AlternateContent>
  <bookViews>
    <workbookView xWindow="120" yWindow="105" windowWidth="15195" windowHeight="8445"/>
  </bookViews>
  <sheets>
    <sheet name="ORDER SHEET" sheetId="2" r:id="rId1"/>
  </sheets>
  <definedNames>
    <definedName name="_xlnm.Print_Area" localSheetId="0">'ORDER SHEET'!$A$1:$AF$27</definedName>
  </definedNames>
  <calcPr calcId="152511"/>
</workbook>
</file>

<file path=xl/calcChain.xml><?xml version="1.0" encoding="utf-8"?>
<calcChain xmlns="http://schemas.openxmlformats.org/spreadsheetml/2006/main">
  <c r="AF27" i="2" l="1"/>
  <c r="P25" i="2"/>
  <c r="P23" i="2"/>
  <c r="Y21" i="2"/>
  <c r="AF9" i="2" l="1"/>
  <c r="C3" i="2" l="1"/>
  <c r="C5" i="2" s="1"/>
  <c r="G19" i="2"/>
  <c r="G20" i="2"/>
  <c r="G21" i="2"/>
  <c r="G22" i="2"/>
  <c r="G23" i="2"/>
  <c r="G24" i="2"/>
  <c r="G25" i="2"/>
  <c r="G26" i="2"/>
  <c r="J26" i="2"/>
  <c r="M26" i="2"/>
  <c r="P26" i="2"/>
  <c r="S26" i="2"/>
  <c r="V26" i="2"/>
  <c r="Y26" i="2"/>
  <c r="AB26" i="2"/>
  <c r="AE26" i="2"/>
  <c r="AF26" i="2" l="1"/>
  <c r="AE25" i="2"/>
  <c r="AB25" i="2"/>
  <c r="Y25" i="2"/>
  <c r="V25" i="2"/>
  <c r="S25" i="2"/>
  <c r="M25" i="2"/>
  <c r="J25" i="2"/>
  <c r="AE24" i="2"/>
  <c r="AB24" i="2"/>
  <c r="Y24" i="2"/>
  <c r="V24" i="2"/>
  <c r="S24" i="2"/>
  <c r="P24" i="2"/>
  <c r="M24" i="2"/>
  <c r="J24" i="2"/>
  <c r="AE23" i="2"/>
  <c r="AB23" i="2"/>
  <c r="Y23" i="2"/>
  <c r="V23" i="2"/>
  <c r="S23" i="2"/>
  <c r="M23" i="2"/>
  <c r="J23" i="2"/>
  <c r="AE22" i="2"/>
  <c r="AB22" i="2"/>
  <c r="Y22" i="2"/>
  <c r="V22" i="2"/>
  <c r="S22" i="2"/>
  <c r="P22" i="2"/>
  <c r="M22" i="2"/>
  <c r="J22" i="2"/>
  <c r="AE21" i="2"/>
  <c r="AB21" i="2"/>
  <c r="V21" i="2"/>
  <c r="S21" i="2"/>
  <c r="P21" i="2"/>
  <c r="M21" i="2"/>
  <c r="J21" i="2"/>
  <c r="AE20" i="2"/>
  <c r="AB20" i="2"/>
  <c r="Y20" i="2"/>
  <c r="V20" i="2"/>
  <c r="S20" i="2"/>
  <c r="P20" i="2"/>
  <c r="M20" i="2"/>
  <c r="J20" i="2"/>
  <c r="AE19" i="2"/>
  <c r="AB19" i="2"/>
  <c r="Y19" i="2"/>
  <c r="V19" i="2"/>
  <c r="S19" i="2"/>
  <c r="P19" i="2"/>
  <c r="M19" i="2"/>
  <c r="J19" i="2"/>
  <c r="C13" i="2"/>
  <c r="C15" i="2" s="1"/>
  <c r="AF23" i="2" l="1"/>
  <c r="AF25" i="2"/>
  <c r="AF24" i="2"/>
  <c r="AF22" i="2"/>
  <c r="AF21" i="2"/>
  <c r="AF20" i="2"/>
  <c r="AF19" i="2"/>
  <c r="AE9" i="2"/>
  <c r="AB9" i="2"/>
  <c r="Y9" i="2"/>
  <c r="V9" i="2"/>
  <c r="S9" i="2"/>
  <c r="P9" i="2"/>
  <c r="M9" i="2"/>
  <c r="J9" i="2"/>
  <c r="G9" i="2"/>
</calcChain>
</file>

<file path=xl/sharedStrings.xml><?xml version="1.0" encoding="utf-8"?>
<sst xmlns="http://schemas.openxmlformats.org/spreadsheetml/2006/main" count="138" uniqueCount="47">
  <si>
    <t>XS</t>
  </si>
  <si>
    <t>XL</t>
  </si>
  <si>
    <t>3X</t>
  </si>
  <si>
    <t>4X</t>
  </si>
  <si>
    <t>5X</t>
  </si>
  <si>
    <t>WHITE</t>
  </si>
  <si>
    <t>PAGE #1</t>
  </si>
  <si>
    <t xml:space="preserve">DATE:   </t>
  </si>
  <si>
    <t xml:space="preserve">STORE:  </t>
  </si>
  <si>
    <t>ACCOUNT #:</t>
  </si>
  <si>
    <t xml:space="preserve">ADDRESS:   </t>
  </si>
  <si>
    <t xml:space="preserve">P.O. NUMBER:  </t>
  </si>
  <si>
    <t>SPECIAL INSTRUCTIONS:  SHIP &amp; CANCEL</t>
  </si>
  <si>
    <t>START SHIP DATE:   A/O</t>
  </si>
  <si>
    <t>S</t>
  </si>
  <si>
    <t>M</t>
  </si>
  <si>
    <t>L</t>
  </si>
  <si>
    <t>2XL</t>
  </si>
  <si>
    <t>STYLE NUMBER</t>
  </si>
  <si>
    <t>COLOR</t>
  </si>
  <si>
    <t>TOTAL UNITS ORDERED</t>
  </si>
  <si>
    <t>On Hand</t>
  </si>
  <si>
    <t>Target</t>
  </si>
  <si>
    <t>Order</t>
  </si>
  <si>
    <t>PAGE #3</t>
  </si>
  <si>
    <t>DWHZ</t>
  </si>
  <si>
    <t>Gallo # 38</t>
  </si>
  <si>
    <t>5900 East VIRGINIA BEACH Blvd.</t>
  </si>
  <si>
    <t>Norfolk, VA 23502</t>
  </si>
  <si>
    <t>Dickies DRESS</t>
  </si>
  <si>
    <t>TEAL</t>
  </si>
  <si>
    <t xml:space="preserve"> -38STR</t>
  </si>
  <si>
    <t>ALK221</t>
  </si>
  <si>
    <t>CHEROKEE ORDER FORM</t>
  </si>
  <si>
    <t>DICKIES EDS</t>
  </si>
  <si>
    <t>CHEROKEE REVOLUTION</t>
  </si>
  <si>
    <t>WW610</t>
  </si>
  <si>
    <t>TLB</t>
  </si>
  <si>
    <t>WW620</t>
  </si>
  <si>
    <t>WW110</t>
  </si>
  <si>
    <t>WW110P</t>
  </si>
  <si>
    <t>WW110T</t>
  </si>
  <si>
    <t>WW120</t>
  </si>
  <si>
    <t>WW120P</t>
  </si>
  <si>
    <t>WW120T</t>
  </si>
  <si>
    <t>TOTAL:</t>
  </si>
  <si>
    <r>
      <rPr>
        <sz val="9"/>
        <color indexed="8"/>
        <rFont val="Verdana"/>
        <family val="2"/>
      </rPr>
      <t xml:space="preserve">CITY, STATE, ZIP: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</si>
</sst>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sz val="11"/>
      <color theme="1"/>
      <name val="Verdana"/>
      <family val="2"/>
    </font>
    <font>
      <sz val="16"/>
      <color theme="1"/>
      <name val="Verdana"/>
      <family val="2"/>
    </font>
    <font>
      <sz val="8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b/>
      <sz val="14"/>
      <color theme="0"/>
      <name val="Calibri"/>
      <family val="2"/>
      <scheme val="minor"/>
    </font>
    <font>
      <sz val="9"/>
      <color theme="1"/>
      <name val="Verdana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sz val="11"/>
      <color rgb="FFC00000"/>
      <name val="Verdana"/>
      <family val="2"/>
    </font>
    <font>
      <sz val="18"/>
      <color theme="1"/>
      <name val="Verdana"/>
      <family val="2"/>
    </font>
    <font>
      <sz val="18"/>
      <color rgb="FFC00000"/>
      <name val="Verdana"/>
      <family val="2"/>
    </font>
    <font>
      <sz val="9"/>
      <color theme="1"/>
      <name val="Calibri"/>
      <family val="2"/>
      <scheme val="minor"/>
    </font>
    <font>
      <b/>
      <sz val="18"/>
      <color theme="0"/>
      <name val="Verdana"/>
      <family val="2"/>
    </font>
    <font>
      <sz val="14"/>
      <name val="Verdana"/>
      <family val="2"/>
    </font>
    <font>
      <sz val="9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9" fillId="2" borderId="1" xfId="0" applyFont="1" applyFill="1" applyBorder="1" applyAlignment="1" applyProtection="1">
      <alignment horizontal="centerContinuous"/>
    </xf>
    <xf numFmtId="0" fontId="11" fillId="0" borderId="0" xfId="0" applyFont="1"/>
    <xf numFmtId="0" fontId="11" fillId="0" borderId="2" xfId="0" applyFont="1" applyBorder="1" applyAlignment="1" applyProtection="1">
      <alignment horizontal="centerContinuous" wrapText="1"/>
    </xf>
    <xf numFmtId="14" fontId="3" fillId="3" borderId="4" xfId="0" applyNumberFormat="1" applyFont="1" applyFill="1" applyBorder="1" applyAlignment="1" applyProtection="1">
      <alignment horizontal="left"/>
    </xf>
    <xf numFmtId="0" fontId="13" fillId="3" borderId="4" xfId="0" applyFont="1" applyFill="1" applyBorder="1" applyProtection="1"/>
    <xf numFmtId="0" fontId="2" fillId="3" borderId="4" xfId="0" applyFont="1" applyFill="1" applyBorder="1" applyAlignment="1" applyProtection="1"/>
    <xf numFmtId="0" fontId="5" fillId="3" borderId="4" xfId="0" applyFont="1" applyFill="1" applyBorder="1" applyAlignment="1"/>
    <xf numFmtId="0" fontId="5" fillId="3" borderId="4" xfId="0" applyFont="1" applyFill="1" applyBorder="1" applyAlignment="1" applyProtection="1"/>
    <xf numFmtId="0" fontId="2" fillId="3" borderId="4" xfId="0" applyFont="1" applyFill="1" applyBorder="1" applyAlignment="1"/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13" fillId="3" borderId="3" xfId="0" applyFont="1" applyFill="1" applyBorder="1" applyProtection="1"/>
    <xf numFmtId="14" fontId="3" fillId="3" borderId="4" xfId="0" applyNumberFormat="1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2" xfId="0" applyFont="1" applyFill="1" applyBorder="1" applyAlignment="1"/>
    <xf numFmtId="0" fontId="2" fillId="0" borderId="2" xfId="0" applyFont="1" applyFill="1" applyBorder="1" applyAlignment="1" applyProtection="1"/>
    <xf numFmtId="0" fontId="6" fillId="0" borderId="6" xfId="0" applyFont="1" applyFill="1" applyBorder="1" applyAlignment="1"/>
    <xf numFmtId="0" fontId="6" fillId="0" borderId="2" xfId="0" applyFont="1" applyFill="1" applyBorder="1" applyAlignment="1" applyProtection="1"/>
    <xf numFmtId="0" fontId="6" fillId="0" borderId="2" xfId="0" applyFont="1" applyFill="1" applyBorder="1" applyAlignment="1"/>
    <xf numFmtId="0" fontId="2" fillId="0" borderId="5" xfId="0" applyFont="1" applyFill="1" applyBorder="1" applyAlignment="1"/>
    <xf numFmtId="0" fontId="11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/>
    </xf>
    <xf numFmtId="0" fontId="14" fillId="2" borderId="4" xfId="0" applyFont="1" applyFill="1" applyBorder="1" applyProtection="1"/>
    <xf numFmtId="0" fontId="11" fillId="0" borderId="0" xfId="0" applyFont="1" applyProtection="1"/>
    <xf numFmtId="0" fontId="11" fillId="0" borderId="11" xfId="0" applyFont="1" applyBorder="1" applyProtection="1"/>
    <xf numFmtId="0" fontId="2" fillId="0" borderId="12" xfId="0" applyFont="1" applyBorder="1" applyAlignment="1" applyProtection="1"/>
    <xf numFmtId="0" fontId="11" fillId="0" borderId="12" xfId="0" applyFont="1" applyBorder="1" applyProtection="1"/>
    <xf numFmtId="0" fontId="11" fillId="0" borderId="15" xfId="0" applyFont="1" applyBorder="1" applyProtection="1"/>
    <xf numFmtId="0" fontId="15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/>
    <xf numFmtId="0" fontId="11" fillId="0" borderId="0" xfId="0" applyFont="1" applyAlignment="1"/>
    <xf numFmtId="0" fontId="9" fillId="2" borderId="18" xfId="0" applyFont="1" applyFill="1" applyBorder="1" applyAlignment="1" applyProtection="1">
      <alignment horizontal="centerContinuous"/>
    </xf>
    <xf numFmtId="0" fontId="0" fillId="2" borderId="19" xfId="0" applyFill="1" applyBorder="1" applyAlignment="1" applyProtection="1">
      <alignment horizontal="centerContinuous"/>
    </xf>
    <xf numFmtId="0" fontId="11" fillId="0" borderId="21" xfId="0" applyFont="1" applyBorder="1" applyAlignment="1" applyProtection="1">
      <alignment horizontal="centerContinuous" wrapText="1"/>
    </xf>
    <xf numFmtId="0" fontId="1" fillId="3" borderId="22" xfId="0" applyFont="1" applyFill="1" applyBorder="1" applyAlignment="1" applyProtection="1"/>
    <xf numFmtId="0" fontId="2" fillId="3" borderId="23" xfId="0" applyFont="1" applyFill="1" applyBorder="1" applyAlignment="1" applyProtection="1"/>
    <xf numFmtId="0" fontId="6" fillId="0" borderId="22" xfId="0" applyFont="1" applyFill="1" applyBorder="1" applyAlignment="1" applyProtection="1"/>
    <xf numFmtId="0" fontId="7" fillId="3" borderId="24" xfId="0" applyFont="1" applyFill="1" applyBorder="1" applyAlignment="1" applyProtection="1"/>
    <xf numFmtId="0" fontId="2" fillId="0" borderId="21" xfId="0" applyFont="1" applyFill="1" applyBorder="1" applyAlignment="1" applyProtection="1"/>
    <xf numFmtId="0" fontId="11" fillId="2" borderId="11" xfId="0" applyFont="1" applyFill="1" applyBorder="1" applyProtection="1"/>
    <xf numFmtId="0" fontId="14" fillId="2" borderId="23" xfId="0" applyFont="1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Continuous"/>
    </xf>
    <xf numFmtId="0" fontId="11" fillId="0" borderId="12" xfId="0" applyFont="1" applyBorder="1" applyAlignment="1" applyProtection="1"/>
    <xf numFmtId="0" fontId="16" fillId="2" borderId="28" xfId="0" applyFont="1" applyFill="1" applyBorder="1" applyAlignment="1">
      <alignment horizontal="right"/>
    </xf>
    <xf numFmtId="0" fontId="18" fillId="2" borderId="28" xfId="0" applyFont="1" applyFill="1" applyBorder="1" applyAlignment="1">
      <alignment horizontal="right"/>
    </xf>
    <xf numFmtId="0" fontId="10" fillId="2" borderId="2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12" fillId="0" borderId="20" xfId="0" applyFont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/>
    </xf>
    <xf numFmtId="0" fontId="20" fillId="4" borderId="8" xfId="0" applyFont="1" applyFill="1" applyBorder="1" applyAlignment="1" applyProtection="1">
      <alignment horizontal="centerContinuous"/>
    </xf>
    <xf numFmtId="0" fontId="21" fillId="4" borderId="8" xfId="0" applyFont="1" applyFill="1" applyBorder="1" applyAlignment="1" applyProtection="1">
      <alignment horizontal="centerContinuous"/>
    </xf>
    <xf numFmtId="0" fontId="6" fillId="0" borderId="6" xfId="0" applyFont="1" applyBorder="1" applyAlignment="1">
      <alignment horizontal="center"/>
    </xf>
    <xf numFmtId="0" fontId="22" fillId="0" borderId="6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20" fillId="4" borderId="7" xfId="0" applyFont="1" applyFill="1" applyBorder="1" applyAlignment="1">
      <alignment horizontal="centerContinuous"/>
    </xf>
    <xf numFmtId="0" fontId="19" fillId="4" borderId="9" xfId="0" applyFont="1" applyFill="1" applyBorder="1" applyAlignment="1" applyProtection="1">
      <alignment horizontal="centerContinuous"/>
    </xf>
    <xf numFmtId="0" fontId="20" fillId="4" borderId="9" xfId="0" applyFont="1" applyFill="1" applyBorder="1" applyAlignment="1" applyProtection="1">
      <alignment horizontal="centerContinuous"/>
    </xf>
    <xf numFmtId="0" fontId="23" fillId="3" borderId="6" xfId="0" applyFont="1" applyFill="1" applyBorder="1" applyAlignment="1" applyProtection="1">
      <alignment horizontal="center"/>
      <protection locked="0"/>
    </xf>
    <xf numFmtId="0" fontId="24" fillId="3" borderId="6" xfId="0" applyFont="1" applyFill="1" applyBorder="1" applyAlignment="1" applyProtection="1">
      <alignment horizontal="center"/>
    </xf>
    <xf numFmtId="0" fontId="23" fillId="0" borderId="6" xfId="0" applyFont="1" applyBorder="1" applyAlignment="1" applyProtection="1"/>
    <xf numFmtId="0" fontId="23" fillId="0" borderId="13" xfId="0" applyFont="1" applyFill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 wrapText="1"/>
    </xf>
    <xf numFmtId="0" fontId="25" fillId="0" borderId="25" xfId="0" applyFont="1" applyBorder="1" applyAlignment="1">
      <alignment horizontal="center" wrapText="1"/>
    </xf>
    <xf numFmtId="0" fontId="21" fillId="4" borderId="7" xfId="0" applyFont="1" applyFill="1" applyBorder="1" applyAlignment="1">
      <alignment horizontal="centerContinuous"/>
    </xf>
    <xf numFmtId="0" fontId="26" fillId="4" borderId="9" xfId="0" applyFont="1" applyFill="1" applyBorder="1" applyAlignment="1" applyProtection="1">
      <alignment horizontal="centerContinuous"/>
    </xf>
    <xf numFmtId="0" fontId="21" fillId="4" borderId="9" xfId="0" applyFont="1" applyFill="1" applyBorder="1" applyAlignment="1" applyProtection="1">
      <alignment horizontal="centerContinuous"/>
    </xf>
    <xf numFmtId="0" fontId="23" fillId="0" borderId="6" xfId="0" applyFont="1" applyBorder="1" applyProtection="1"/>
    <xf numFmtId="0" fontId="26" fillId="5" borderId="29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5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3" borderId="4" xfId="0" applyFont="1" applyFill="1" applyBorder="1" applyAlignment="1" applyProtection="1"/>
    <xf numFmtId="0" fontId="6" fillId="3" borderId="5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/>
    <xf numFmtId="14" fontId="4" fillId="3" borderId="4" xfId="0" applyNumberFormat="1" applyFont="1" applyFill="1" applyBorder="1" applyAlignment="1" applyProtection="1">
      <alignment horizontal="left"/>
    </xf>
    <xf numFmtId="0" fontId="1" fillId="3" borderId="5" xfId="0" applyFont="1" applyFill="1" applyBorder="1" applyAlignment="1" applyProtection="1"/>
    <xf numFmtId="0" fontId="1" fillId="0" borderId="3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5" xfId="0" applyFont="1" applyFill="1" applyBorder="1" applyAlignment="1" applyProtection="1"/>
    <xf numFmtId="0" fontId="1" fillId="3" borderId="4" xfId="0" applyFont="1" applyFill="1" applyBorder="1" applyAlignment="1" applyProtection="1"/>
    <xf numFmtId="14" fontId="4" fillId="3" borderId="4" xfId="0" applyNumberFormat="1" applyFont="1" applyFill="1" applyBorder="1" applyAlignment="1" applyProtection="1"/>
    <xf numFmtId="0" fontId="1" fillId="3" borderId="5" xfId="0" applyFont="1" applyFill="1" applyBorder="1" applyAlignment="1" applyProtection="1">
      <alignment horizontal="left"/>
    </xf>
    <xf numFmtId="0" fontId="14" fillId="3" borderId="4" xfId="0" applyFont="1" applyFill="1" applyBorder="1" applyProtection="1"/>
    <xf numFmtId="0" fontId="8" fillId="3" borderId="4" xfId="0" applyFont="1" applyFill="1" applyBorder="1" applyAlignment="1"/>
    <xf numFmtId="0" fontId="8" fillId="3" borderId="4" xfId="0" applyFont="1" applyFill="1" applyBorder="1" applyAlignment="1" applyProtection="1"/>
    <xf numFmtId="0" fontId="27" fillId="3" borderId="4" xfId="0" applyFont="1" applyFill="1" applyBorder="1" applyAlignment="1" applyProtection="1"/>
    <xf numFmtId="0" fontId="17" fillId="3" borderId="3" xfId="0" applyFont="1" applyFill="1" applyBorder="1"/>
    <xf numFmtId="0" fontId="17" fillId="3" borderId="3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view="pageBreakPreview" zoomScale="60" zoomScaleNormal="70" workbookViewId="0">
      <selection activeCell="AL15" sqref="AL15"/>
    </sheetView>
  </sheetViews>
  <sheetFormatPr defaultRowHeight="14.25" x14ac:dyDescent="0.2"/>
  <cols>
    <col min="1" max="1" width="1" style="26" customWidth="1"/>
    <col min="2" max="2" width="13.140625" style="26" customWidth="1"/>
    <col min="3" max="3" width="18.28515625" style="26" customWidth="1"/>
    <col min="4" max="4" width="10.5703125" style="26" customWidth="1"/>
    <col min="5" max="5" width="8.7109375" style="2" customWidth="1"/>
    <col min="6" max="7" width="8.7109375" style="26" customWidth="1"/>
    <col min="8" max="8" width="8.7109375" style="2" customWidth="1"/>
    <col min="9" max="10" width="8.7109375" style="26" customWidth="1"/>
    <col min="11" max="11" width="8.7109375" style="2" customWidth="1"/>
    <col min="12" max="13" width="8.7109375" style="26" customWidth="1"/>
    <col min="14" max="14" width="8.7109375" style="2" customWidth="1"/>
    <col min="15" max="16" width="8.7109375" style="26" customWidth="1"/>
    <col min="17" max="17" width="8.7109375" style="2" customWidth="1"/>
    <col min="18" max="19" width="8.7109375" style="26" customWidth="1"/>
    <col min="20" max="20" width="8.7109375" style="2" customWidth="1"/>
    <col min="21" max="22" width="8.7109375" style="26" customWidth="1"/>
    <col min="23" max="23" width="8.7109375" style="2" customWidth="1"/>
    <col min="24" max="25" width="8.7109375" style="26" customWidth="1"/>
    <col min="26" max="26" width="8.7109375" style="2" customWidth="1"/>
    <col min="27" max="28" width="8.7109375" style="26" customWidth="1"/>
    <col min="29" max="29" width="8.7109375" style="2" customWidth="1"/>
    <col min="30" max="32" width="8.7109375" style="26" customWidth="1"/>
    <col min="33" max="33" width="9.140625" style="2" customWidth="1"/>
    <col min="34" max="16384" width="9.140625" style="2"/>
  </cols>
  <sheetData>
    <row r="1" spans="1:32" ht="30.75" customHeight="1" thickBot="1" x14ac:dyDescent="0.3">
      <c r="A1" s="56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35" t="s">
        <v>6</v>
      </c>
      <c r="AF1" s="36"/>
    </row>
    <row r="2" spans="1:32" ht="27.75" customHeight="1" thickTop="1" x14ac:dyDescent="0.25">
      <c r="A2" s="51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3"/>
      <c r="AF2" s="37"/>
    </row>
    <row r="3" spans="1:32" ht="29.25" customHeight="1" x14ac:dyDescent="0.25">
      <c r="A3" s="38" t="s">
        <v>7</v>
      </c>
      <c r="B3" s="80"/>
      <c r="C3" s="4">
        <f ca="1">TODAY()</f>
        <v>44062</v>
      </c>
      <c r="D3" s="81"/>
      <c r="E3" s="99" t="s">
        <v>8</v>
      </c>
      <c r="F3" s="5"/>
      <c r="G3" s="95"/>
      <c r="H3" s="96" t="s">
        <v>26</v>
      </c>
      <c r="I3" s="97"/>
      <c r="J3" s="6"/>
      <c r="K3" s="7"/>
      <c r="L3" s="8"/>
      <c r="M3" s="6"/>
      <c r="N3" s="9"/>
      <c r="O3" s="6"/>
      <c r="P3" s="6"/>
      <c r="Q3" s="9"/>
      <c r="R3" s="6"/>
      <c r="S3" s="6"/>
      <c r="T3" s="9"/>
      <c r="U3" s="6"/>
      <c r="V3" s="6"/>
      <c r="W3" s="9"/>
      <c r="X3" s="6"/>
      <c r="Y3" s="6"/>
      <c r="Z3" s="9"/>
      <c r="AA3" s="6"/>
      <c r="AB3" s="6"/>
      <c r="AC3" s="9"/>
      <c r="AD3" s="6"/>
      <c r="AE3" s="6"/>
      <c r="AF3" s="39"/>
    </row>
    <row r="4" spans="1:32" ht="29.25" customHeight="1" x14ac:dyDescent="0.25">
      <c r="A4" s="40" t="s">
        <v>9</v>
      </c>
      <c r="B4" s="82"/>
      <c r="C4" s="33" t="s">
        <v>32</v>
      </c>
      <c r="D4" s="83"/>
      <c r="E4" s="99" t="s">
        <v>10</v>
      </c>
      <c r="F4" s="12"/>
      <c r="G4" s="5"/>
      <c r="H4" s="96" t="s">
        <v>27</v>
      </c>
      <c r="I4" s="97"/>
      <c r="J4" s="98"/>
      <c r="K4" s="96"/>
      <c r="L4" s="97"/>
      <c r="M4" s="6"/>
      <c r="N4" s="9"/>
      <c r="O4" s="6"/>
      <c r="P4" s="6"/>
      <c r="Q4" s="9"/>
      <c r="R4" s="6"/>
      <c r="S4" s="6"/>
      <c r="T4" s="9"/>
      <c r="U4" s="6"/>
      <c r="V4" s="6"/>
      <c r="W4" s="9"/>
      <c r="X4" s="6"/>
      <c r="Y4" s="6"/>
      <c r="Z4" s="9"/>
      <c r="AA4" s="6"/>
      <c r="AB4" s="6"/>
      <c r="AC4" s="9"/>
      <c r="AD4" s="6"/>
      <c r="AE4" s="6"/>
      <c r="AF4" s="39"/>
    </row>
    <row r="5" spans="1:32" ht="29.25" customHeight="1" x14ac:dyDescent="0.25">
      <c r="A5" s="41" t="s">
        <v>11</v>
      </c>
      <c r="B5" s="84"/>
      <c r="C5" s="13">
        <f ca="1">+C3</f>
        <v>44062</v>
      </c>
      <c r="D5" s="85" t="s">
        <v>31</v>
      </c>
      <c r="E5" s="99" t="s">
        <v>46</v>
      </c>
      <c r="F5" s="100"/>
      <c r="G5" s="5"/>
      <c r="H5" s="96" t="s">
        <v>28</v>
      </c>
      <c r="I5" s="97"/>
      <c r="J5" s="98"/>
      <c r="K5" s="7"/>
      <c r="L5" s="8"/>
      <c r="M5" s="6"/>
      <c r="N5" s="9"/>
      <c r="O5" s="6"/>
      <c r="P5" s="6"/>
      <c r="Q5" s="9"/>
      <c r="R5" s="6"/>
      <c r="S5" s="6"/>
      <c r="T5" s="9"/>
      <c r="U5" s="6"/>
      <c r="V5" s="6"/>
      <c r="W5" s="9"/>
      <c r="X5" s="6"/>
      <c r="Y5" s="6"/>
      <c r="Z5" s="9"/>
      <c r="AA5" s="6"/>
      <c r="AB5" s="6"/>
      <c r="AC5" s="9"/>
      <c r="AD5" s="6"/>
      <c r="AE5" s="6"/>
      <c r="AF5" s="39"/>
    </row>
    <row r="6" spans="1:32" ht="29.25" customHeight="1" x14ac:dyDescent="0.2">
      <c r="A6" s="40" t="s">
        <v>12</v>
      </c>
      <c r="B6" s="14"/>
      <c r="C6" s="14"/>
      <c r="D6" s="10"/>
      <c r="E6" s="15"/>
      <c r="F6" s="16"/>
      <c r="G6" s="11"/>
      <c r="H6" s="17" t="s">
        <v>13</v>
      </c>
      <c r="I6" s="18"/>
      <c r="J6" s="18"/>
      <c r="K6" s="19"/>
      <c r="L6" s="18"/>
      <c r="M6" s="18"/>
      <c r="N6" s="20"/>
      <c r="O6" s="16"/>
      <c r="P6" s="16"/>
      <c r="Q6" s="15"/>
      <c r="R6" s="16"/>
      <c r="S6" s="16"/>
      <c r="T6" s="15"/>
      <c r="U6" s="16"/>
      <c r="V6" s="16"/>
      <c r="W6" s="15"/>
      <c r="X6" s="16"/>
      <c r="Y6" s="16"/>
      <c r="Z6" s="15"/>
      <c r="AA6" s="16"/>
      <c r="AB6" s="16"/>
      <c r="AC6" s="15"/>
      <c r="AD6" s="16"/>
      <c r="AE6" s="16"/>
      <c r="AF6" s="42"/>
    </row>
    <row r="7" spans="1:32" ht="29.25" customHeight="1" x14ac:dyDescent="0.25">
      <c r="A7" s="27"/>
      <c r="B7" s="53" t="s">
        <v>29</v>
      </c>
      <c r="C7" s="54"/>
      <c r="D7" s="55"/>
      <c r="E7" s="63" t="s">
        <v>0</v>
      </c>
      <c r="F7" s="58"/>
      <c r="G7" s="64"/>
      <c r="H7" s="63" t="s">
        <v>14</v>
      </c>
      <c r="I7" s="58"/>
      <c r="J7" s="65"/>
      <c r="K7" s="63" t="s">
        <v>15</v>
      </c>
      <c r="L7" s="58"/>
      <c r="M7" s="65"/>
      <c r="N7" s="63" t="s">
        <v>16</v>
      </c>
      <c r="O7" s="58"/>
      <c r="P7" s="65"/>
      <c r="Q7" s="63" t="s">
        <v>1</v>
      </c>
      <c r="R7" s="58"/>
      <c r="S7" s="65"/>
      <c r="T7" s="63" t="s">
        <v>17</v>
      </c>
      <c r="U7" s="58"/>
      <c r="V7" s="65"/>
      <c r="W7" s="63" t="s">
        <v>2</v>
      </c>
      <c r="X7" s="58"/>
      <c r="Y7" s="65"/>
      <c r="Z7" s="63" t="s">
        <v>3</v>
      </c>
      <c r="AA7" s="58"/>
      <c r="AB7" s="65"/>
      <c r="AC7" s="63" t="s">
        <v>4</v>
      </c>
      <c r="AD7" s="58"/>
      <c r="AE7" s="65"/>
      <c r="AF7" s="70" t="s">
        <v>20</v>
      </c>
    </row>
    <row r="8" spans="1:32" ht="39.950000000000003" customHeight="1" x14ac:dyDescent="0.2">
      <c r="A8" s="28"/>
      <c r="B8" s="77" t="s">
        <v>18</v>
      </c>
      <c r="C8" s="78" t="s">
        <v>19</v>
      </c>
      <c r="D8" s="79"/>
      <c r="E8" s="60" t="s">
        <v>21</v>
      </c>
      <c r="F8" s="61" t="s">
        <v>22</v>
      </c>
      <c r="G8" s="62" t="s">
        <v>23</v>
      </c>
      <c r="H8" s="60" t="s">
        <v>21</v>
      </c>
      <c r="I8" s="61" t="s">
        <v>22</v>
      </c>
      <c r="J8" s="62" t="s">
        <v>23</v>
      </c>
      <c r="K8" s="60" t="s">
        <v>21</v>
      </c>
      <c r="L8" s="61" t="s">
        <v>22</v>
      </c>
      <c r="M8" s="62" t="s">
        <v>23</v>
      </c>
      <c r="N8" s="60" t="s">
        <v>21</v>
      </c>
      <c r="O8" s="61" t="s">
        <v>22</v>
      </c>
      <c r="P8" s="62" t="s">
        <v>23</v>
      </c>
      <c r="Q8" s="60" t="s">
        <v>21</v>
      </c>
      <c r="R8" s="61" t="s">
        <v>22</v>
      </c>
      <c r="S8" s="62" t="s">
        <v>23</v>
      </c>
      <c r="T8" s="60" t="s">
        <v>21</v>
      </c>
      <c r="U8" s="61" t="s">
        <v>22</v>
      </c>
      <c r="V8" s="62" t="s">
        <v>23</v>
      </c>
      <c r="W8" s="60" t="s">
        <v>21</v>
      </c>
      <c r="X8" s="61" t="s">
        <v>22</v>
      </c>
      <c r="Y8" s="62" t="s">
        <v>23</v>
      </c>
      <c r="Z8" s="60" t="s">
        <v>21</v>
      </c>
      <c r="AA8" s="61" t="s">
        <v>22</v>
      </c>
      <c r="AB8" s="62" t="s">
        <v>23</v>
      </c>
      <c r="AC8" s="60" t="s">
        <v>21</v>
      </c>
      <c r="AD8" s="61" t="s">
        <v>22</v>
      </c>
      <c r="AE8" s="62" t="s">
        <v>23</v>
      </c>
      <c r="AF8" s="71"/>
    </row>
    <row r="9" spans="1:32" s="34" customFormat="1" ht="39.950000000000003" customHeight="1" x14ac:dyDescent="0.3">
      <c r="A9" s="46"/>
      <c r="B9" s="31">
        <v>84500</v>
      </c>
      <c r="C9" s="32" t="s">
        <v>5</v>
      </c>
      <c r="D9" s="31" t="s">
        <v>25</v>
      </c>
      <c r="E9" s="66"/>
      <c r="F9" s="67">
        <v>2</v>
      </c>
      <c r="G9" s="68">
        <f>IF(E9&gt;F9,0,F9-E9)</f>
        <v>2</v>
      </c>
      <c r="H9" s="66"/>
      <c r="I9" s="67">
        <v>2</v>
      </c>
      <c r="J9" s="68">
        <f>IF(H9&gt;I9,0,I9-H9)</f>
        <v>2</v>
      </c>
      <c r="K9" s="66"/>
      <c r="L9" s="67">
        <v>3</v>
      </c>
      <c r="M9" s="68">
        <f>IF(K9&gt;L9,0,L9-K9)</f>
        <v>3</v>
      </c>
      <c r="N9" s="66"/>
      <c r="O9" s="67">
        <v>3</v>
      </c>
      <c r="P9" s="68">
        <f>IF(N9&gt;O9,0,O9-N9)</f>
        <v>3</v>
      </c>
      <c r="Q9" s="66"/>
      <c r="R9" s="67">
        <v>3</v>
      </c>
      <c r="S9" s="68">
        <f>IF(Q9&gt;R9,0,R9-Q9)</f>
        <v>3</v>
      </c>
      <c r="T9" s="66"/>
      <c r="U9" s="67">
        <v>2</v>
      </c>
      <c r="V9" s="68">
        <f>IF(T9&gt;U9,0,U9-T9)</f>
        <v>2</v>
      </c>
      <c r="W9" s="66"/>
      <c r="X9" s="67"/>
      <c r="Y9" s="68">
        <f>IF(W9&gt;X9,0,X9-W9)</f>
        <v>0</v>
      </c>
      <c r="Z9" s="66"/>
      <c r="AA9" s="67"/>
      <c r="AB9" s="68">
        <f>IF(Z9&gt;AA9,0,AA9-Z9)</f>
        <v>0</v>
      </c>
      <c r="AC9" s="66"/>
      <c r="AD9" s="67"/>
      <c r="AE9" s="68">
        <f>IF(AC9&gt;AD9,0,AD9-AC9)</f>
        <v>0</v>
      </c>
      <c r="AF9" s="69">
        <f>+G9+J9+M9+P9+S9+V9+Y9+AB9+AE9</f>
        <v>15</v>
      </c>
    </row>
    <row r="10" spans="1:32" ht="13.5" customHeight="1" thickBot="1" x14ac:dyDescent="0.3">
      <c r="A10" s="43"/>
      <c r="B10" s="21"/>
      <c r="C10" s="22"/>
      <c r="D10" s="22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5"/>
      <c r="W10" s="23"/>
      <c r="X10" s="24"/>
      <c r="Y10" s="25"/>
      <c r="Z10" s="23"/>
      <c r="AA10" s="24"/>
      <c r="AB10" s="25"/>
      <c r="AC10" s="23"/>
      <c r="AD10" s="24"/>
      <c r="AE10" s="25"/>
      <c r="AF10" s="44"/>
    </row>
    <row r="11" spans="1:32" ht="15" customHeight="1" thickTop="1" thickBot="1" x14ac:dyDescent="0.3">
      <c r="A11" s="49" t="s">
        <v>33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1" t="s">
        <v>24</v>
      </c>
      <c r="AF11" s="45"/>
    </row>
    <row r="12" spans="1:32" ht="29.25" customHeight="1" thickTop="1" x14ac:dyDescent="0.25">
      <c r="A12" s="51" t="s">
        <v>35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3"/>
      <c r="AF12" s="37"/>
    </row>
    <row r="13" spans="1:32" ht="29.25" customHeight="1" x14ac:dyDescent="0.25">
      <c r="A13" s="38" t="s">
        <v>7</v>
      </c>
      <c r="B13" s="86"/>
      <c r="C13" s="87">
        <f ca="1">TODAY()</f>
        <v>44062</v>
      </c>
      <c r="D13" s="88"/>
      <c r="E13" s="99" t="s">
        <v>8</v>
      </c>
      <c r="F13" s="5"/>
      <c r="G13" s="5"/>
      <c r="H13" s="96" t="s">
        <v>26</v>
      </c>
      <c r="I13" s="97"/>
      <c r="J13" s="6"/>
      <c r="K13" s="7"/>
      <c r="L13" s="8"/>
      <c r="M13" s="6"/>
      <c r="N13" s="9"/>
      <c r="O13" s="6"/>
      <c r="P13" s="6"/>
      <c r="Q13" s="9"/>
      <c r="R13" s="6"/>
      <c r="S13" s="6"/>
      <c r="T13" s="9"/>
      <c r="U13" s="6"/>
      <c r="V13" s="6"/>
      <c r="W13" s="9"/>
      <c r="X13" s="6"/>
      <c r="Y13" s="6"/>
      <c r="Z13" s="9"/>
      <c r="AA13" s="6"/>
      <c r="AB13" s="6"/>
      <c r="AC13" s="9"/>
      <c r="AD13" s="6"/>
      <c r="AE13" s="6"/>
      <c r="AF13" s="39"/>
    </row>
    <row r="14" spans="1:32" ht="29.25" customHeight="1" x14ac:dyDescent="0.25">
      <c r="A14" s="40" t="s">
        <v>9</v>
      </c>
      <c r="B14" s="89"/>
      <c r="C14" s="90" t="s">
        <v>32</v>
      </c>
      <c r="D14" s="91"/>
      <c r="E14" s="99" t="s">
        <v>10</v>
      </c>
      <c r="F14" s="12"/>
      <c r="G14" s="5"/>
      <c r="H14" s="96" t="s">
        <v>27</v>
      </c>
      <c r="I14" s="97"/>
      <c r="J14" s="98"/>
      <c r="K14" s="96"/>
      <c r="L14" s="97"/>
      <c r="M14" s="98"/>
      <c r="N14" s="9"/>
      <c r="O14" s="6"/>
      <c r="P14" s="6"/>
      <c r="Q14" s="9"/>
      <c r="R14" s="6"/>
      <c r="S14" s="6"/>
      <c r="T14" s="9"/>
      <c r="U14" s="6"/>
      <c r="V14" s="6"/>
      <c r="W14" s="9"/>
      <c r="X14" s="6"/>
      <c r="Y14" s="6"/>
      <c r="Z14" s="9"/>
      <c r="AA14" s="6"/>
      <c r="AB14" s="6"/>
      <c r="AC14" s="9"/>
      <c r="AD14" s="6"/>
      <c r="AE14" s="6"/>
      <c r="AF14" s="39"/>
    </row>
    <row r="15" spans="1:32" ht="29.25" customHeight="1" x14ac:dyDescent="0.25">
      <c r="A15" s="41" t="s">
        <v>11</v>
      </c>
      <c r="B15" s="92"/>
      <c r="C15" s="93">
        <f ca="1">+C13</f>
        <v>44062</v>
      </c>
      <c r="D15" s="94" t="s">
        <v>31</v>
      </c>
      <c r="E15" s="99" t="s">
        <v>46</v>
      </c>
      <c r="F15" s="100"/>
      <c r="G15" s="5"/>
      <c r="H15" s="96" t="s">
        <v>28</v>
      </c>
      <c r="I15" s="97"/>
      <c r="J15" s="98"/>
      <c r="K15" s="7"/>
      <c r="L15" s="8"/>
      <c r="M15" s="6"/>
      <c r="N15" s="9"/>
      <c r="O15" s="6"/>
      <c r="P15" s="6"/>
      <c r="Q15" s="9"/>
      <c r="R15" s="6"/>
      <c r="S15" s="6"/>
      <c r="T15" s="9"/>
      <c r="U15" s="6"/>
      <c r="V15" s="6"/>
      <c r="W15" s="9"/>
      <c r="X15" s="6"/>
      <c r="Y15" s="6"/>
      <c r="Z15" s="9"/>
      <c r="AA15" s="6"/>
      <c r="AB15" s="6"/>
      <c r="AC15" s="9"/>
      <c r="AD15" s="6"/>
      <c r="AE15" s="6"/>
      <c r="AF15" s="39"/>
    </row>
    <row r="16" spans="1:32" ht="29.25" customHeight="1" x14ac:dyDescent="0.2">
      <c r="A16" s="40" t="s">
        <v>12</v>
      </c>
      <c r="B16" s="14"/>
      <c r="C16" s="14"/>
      <c r="D16" s="10"/>
      <c r="E16" s="15"/>
      <c r="F16" s="16"/>
      <c r="G16" s="11"/>
      <c r="H16" s="17" t="s">
        <v>13</v>
      </c>
      <c r="I16" s="18"/>
      <c r="J16" s="18"/>
      <c r="K16" s="19"/>
      <c r="L16" s="18"/>
      <c r="M16" s="18"/>
      <c r="N16" s="20"/>
      <c r="O16" s="16"/>
      <c r="P16" s="16"/>
      <c r="Q16" s="15"/>
      <c r="R16" s="16"/>
      <c r="S16" s="16"/>
      <c r="T16" s="15"/>
      <c r="U16" s="16"/>
      <c r="V16" s="16"/>
      <c r="W16" s="15"/>
      <c r="X16" s="16"/>
      <c r="Y16" s="16"/>
      <c r="Z16" s="15"/>
      <c r="AA16" s="16"/>
      <c r="AB16" s="16"/>
      <c r="AC16" s="15"/>
      <c r="AD16" s="16"/>
      <c r="AE16" s="16"/>
      <c r="AF16" s="42"/>
    </row>
    <row r="17" spans="1:32" ht="29.25" customHeight="1" x14ac:dyDescent="0.3">
      <c r="A17" s="27"/>
      <c r="B17" s="53"/>
      <c r="C17" s="54"/>
      <c r="D17" s="55"/>
      <c r="E17" s="72" t="s">
        <v>0</v>
      </c>
      <c r="F17" s="59"/>
      <c r="G17" s="73"/>
      <c r="H17" s="72" t="s">
        <v>14</v>
      </c>
      <c r="I17" s="59"/>
      <c r="J17" s="74"/>
      <c r="K17" s="72" t="s">
        <v>15</v>
      </c>
      <c r="L17" s="59"/>
      <c r="M17" s="74"/>
      <c r="N17" s="72" t="s">
        <v>16</v>
      </c>
      <c r="O17" s="59"/>
      <c r="P17" s="74"/>
      <c r="Q17" s="72" t="s">
        <v>1</v>
      </c>
      <c r="R17" s="59"/>
      <c r="S17" s="74"/>
      <c r="T17" s="72" t="s">
        <v>17</v>
      </c>
      <c r="U17" s="59"/>
      <c r="V17" s="74"/>
      <c r="W17" s="72" t="s">
        <v>2</v>
      </c>
      <c r="X17" s="59"/>
      <c r="Y17" s="74"/>
      <c r="Z17" s="72" t="s">
        <v>3</v>
      </c>
      <c r="AA17" s="59"/>
      <c r="AB17" s="74"/>
      <c r="AC17" s="72" t="s">
        <v>4</v>
      </c>
      <c r="AD17" s="59"/>
      <c r="AE17" s="74"/>
      <c r="AF17" s="70" t="s">
        <v>20</v>
      </c>
    </row>
    <row r="18" spans="1:32" ht="29.25" customHeight="1" x14ac:dyDescent="0.2">
      <c r="A18" s="28"/>
      <c r="B18" s="77" t="s">
        <v>18</v>
      </c>
      <c r="C18" s="78" t="s">
        <v>19</v>
      </c>
      <c r="D18" s="79"/>
      <c r="E18" s="60" t="s">
        <v>21</v>
      </c>
      <c r="F18" s="61" t="s">
        <v>22</v>
      </c>
      <c r="G18" s="62" t="s">
        <v>23</v>
      </c>
      <c r="H18" s="60" t="s">
        <v>21</v>
      </c>
      <c r="I18" s="61" t="s">
        <v>22</v>
      </c>
      <c r="J18" s="62" t="s">
        <v>23</v>
      </c>
      <c r="K18" s="60" t="s">
        <v>21</v>
      </c>
      <c r="L18" s="61" t="s">
        <v>22</v>
      </c>
      <c r="M18" s="62" t="s">
        <v>23</v>
      </c>
      <c r="N18" s="60" t="s">
        <v>21</v>
      </c>
      <c r="O18" s="61" t="s">
        <v>22</v>
      </c>
      <c r="P18" s="62" t="s">
        <v>23</v>
      </c>
      <c r="Q18" s="60" t="s">
        <v>21</v>
      </c>
      <c r="R18" s="61" t="s">
        <v>22</v>
      </c>
      <c r="S18" s="62" t="s">
        <v>23</v>
      </c>
      <c r="T18" s="60" t="s">
        <v>21</v>
      </c>
      <c r="U18" s="61" t="s">
        <v>22</v>
      </c>
      <c r="V18" s="62" t="s">
        <v>23</v>
      </c>
      <c r="W18" s="60" t="s">
        <v>21</v>
      </c>
      <c r="X18" s="61" t="s">
        <v>22</v>
      </c>
      <c r="Y18" s="62" t="s">
        <v>23</v>
      </c>
      <c r="Z18" s="60" t="s">
        <v>21</v>
      </c>
      <c r="AA18" s="61" t="s">
        <v>22</v>
      </c>
      <c r="AB18" s="62" t="s">
        <v>23</v>
      </c>
      <c r="AC18" s="60" t="s">
        <v>21</v>
      </c>
      <c r="AD18" s="61" t="s">
        <v>22</v>
      </c>
      <c r="AE18" s="62" t="s">
        <v>23</v>
      </c>
      <c r="AF18" s="71"/>
    </row>
    <row r="19" spans="1:32" ht="39.950000000000003" customHeight="1" x14ac:dyDescent="0.3">
      <c r="A19" s="29"/>
      <c r="B19" s="31" t="s">
        <v>36</v>
      </c>
      <c r="C19" s="32" t="s">
        <v>30</v>
      </c>
      <c r="D19" s="31" t="s">
        <v>37</v>
      </c>
      <c r="E19" s="66"/>
      <c r="F19" s="67">
        <v>1</v>
      </c>
      <c r="G19" s="75">
        <f t="shared" ref="G19:G26" si="0">IF(E19&gt;F19,0,F19-E19)</f>
        <v>1</v>
      </c>
      <c r="H19" s="66"/>
      <c r="I19" s="67">
        <v>2</v>
      </c>
      <c r="J19" s="75">
        <f t="shared" ref="J19:J26" si="1">IF(H19&gt;I19,0,I19-H19)</f>
        <v>2</v>
      </c>
      <c r="K19" s="66"/>
      <c r="L19" s="67">
        <v>3</v>
      </c>
      <c r="M19" s="75">
        <f t="shared" ref="M19:M26" si="2">IF(K19&gt;L19,0,L19-K19)</f>
        <v>3</v>
      </c>
      <c r="N19" s="66"/>
      <c r="O19" s="67">
        <v>3</v>
      </c>
      <c r="P19" s="75">
        <f t="shared" ref="P19:P26" si="3">IF(N19&gt;O19,0,O19-N19)</f>
        <v>3</v>
      </c>
      <c r="Q19" s="66"/>
      <c r="R19" s="67">
        <v>2</v>
      </c>
      <c r="S19" s="75">
        <f t="shared" ref="S19:S26" si="4">IF(Q19&gt;R19,0,R19-Q19)</f>
        <v>2</v>
      </c>
      <c r="T19" s="66"/>
      <c r="U19" s="67">
        <v>2</v>
      </c>
      <c r="V19" s="75">
        <f t="shared" ref="V19:V26" si="5">IF(T19&gt;U19,0,U19-T19)</f>
        <v>2</v>
      </c>
      <c r="W19" s="66"/>
      <c r="X19" s="67">
        <v>1</v>
      </c>
      <c r="Y19" s="75">
        <f t="shared" ref="Y19:Y26" si="6">IF(W19&gt;X19,0,X19-W19)</f>
        <v>1</v>
      </c>
      <c r="Z19" s="66"/>
      <c r="AA19" s="67">
        <v>1</v>
      </c>
      <c r="AB19" s="75">
        <f t="shared" ref="AB19:AB26" si="7">IF(Z19&gt;AA19,0,AA19-Z19)</f>
        <v>1</v>
      </c>
      <c r="AC19" s="66"/>
      <c r="AD19" s="67">
        <v>1</v>
      </c>
      <c r="AE19" s="75">
        <f t="shared" ref="AE19:AE26" si="8">IF(AC19&gt;AD19,0,AD19-AC19)</f>
        <v>1</v>
      </c>
      <c r="AF19" s="69">
        <f t="shared" ref="AF19:AF26" si="9">+G19+J19+M19+P19+S19+V19+Y19+AB19+AE19</f>
        <v>16</v>
      </c>
    </row>
    <row r="20" spans="1:32" ht="39.950000000000003" customHeight="1" x14ac:dyDescent="0.3">
      <c r="A20" s="29"/>
      <c r="B20" s="31" t="s">
        <v>38</v>
      </c>
      <c r="C20" s="32" t="s">
        <v>30</v>
      </c>
      <c r="D20" s="31" t="s">
        <v>37</v>
      </c>
      <c r="E20" s="66"/>
      <c r="F20" s="67">
        <v>1</v>
      </c>
      <c r="G20" s="75">
        <f t="shared" si="0"/>
        <v>1</v>
      </c>
      <c r="H20" s="66"/>
      <c r="I20" s="67">
        <v>2</v>
      </c>
      <c r="J20" s="75">
        <f t="shared" si="1"/>
        <v>2</v>
      </c>
      <c r="K20" s="66"/>
      <c r="L20" s="67">
        <v>3</v>
      </c>
      <c r="M20" s="75">
        <f t="shared" si="2"/>
        <v>3</v>
      </c>
      <c r="N20" s="66"/>
      <c r="O20" s="67">
        <v>3</v>
      </c>
      <c r="P20" s="75">
        <f t="shared" si="3"/>
        <v>3</v>
      </c>
      <c r="Q20" s="66"/>
      <c r="R20" s="67">
        <v>2</v>
      </c>
      <c r="S20" s="75">
        <f t="shared" si="4"/>
        <v>2</v>
      </c>
      <c r="T20" s="66"/>
      <c r="U20" s="67">
        <v>2</v>
      </c>
      <c r="V20" s="75">
        <f t="shared" si="5"/>
        <v>2</v>
      </c>
      <c r="W20" s="66"/>
      <c r="X20" s="67">
        <v>1</v>
      </c>
      <c r="Y20" s="75">
        <f t="shared" si="6"/>
        <v>1</v>
      </c>
      <c r="Z20" s="66"/>
      <c r="AA20" s="67">
        <v>1</v>
      </c>
      <c r="AB20" s="75">
        <f t="shared" si="7"/>
        <v>1</v>
      </c>
      <c r="AC20" s="66"/>
      <c r="AD20" s="67">
        <v>1</v>
      </c>
      <c r="AE20" s="75">
        <f t="shared" si="8"/>
        <v>1</v>
      </c>
      <c r="AF20" s="69">
        <f t="shared" si="9"/>
        <v>16</v>
      </c>
    </row>
    <row r="21" spans="1:32" ht="39.950000000000003" customHeight="1" x14ac:dyDescent="0.3">
      <c r="A21" s="29"/>
      <c r="B21" s="31" t="s">
        <v>39</v>
      </c>
      <c r="C21" s="32" t="s">
        <v>30</v>
      </c>
      <c r="D21" s="31" t="s">
        <v>37</v>
      </c>
      <c r="E21" s="66"/>
      <c r="F21" s="67">
        <v>1</v>
      </c>
      <c r="G21" s="75">
        <f t="shared" si="0"/>
        <v>1</v>
      </c>
      <c r="H21" s="66"/>
      <c r="I21" s="67">
        <v>2</v>
      </c>
      <c r="J21" s="75">
        <f t="shared" si="1"/>
        <v>2</v>
      </c>
      <c r="K21" s="66"/>
      <c r="L21" s="67">
        <v>2</v>
      </c>
      <c r="M21" s="75">
        <f t="shared" si="2"/>
        <v>2</v>
      </c>
      <c r="N21" s="66"/>
      <c r="O21" s="67">
        <v>2</v>
      </c>
      <c r="P21" s="75">
        <f t="shared" si="3"/>
        <v>2</v>
      </c>
      <c r="Q21" s="66"/>
      <c r="R21" s="67">
        <v>2</v>
      </c>
      <c r="S21" s="75">
        <f t="shared" si="4"/>
        <v>2</v>
      </c>
      <c r="T21" s="66"/>
      <c r="U21" s="67">
        <v>1</v>
      </c>
      <c r="V21" s="75">
        <f t="shared" si="5"/>
        <v>1</v>
      </c>
      <c r="W21" s="66"/>
      <c r="X21" s="67">
        <v>1</v>
      </c>
      <c r="Y21" s="75">
        <f t="shared" ref="Y21" si="10">IF(W21&gt;X21,0,X21-W21)</f>
        <v>1</v>
      </c>
      <c r="Z21" s="66"/>
      <c r="AA21" s="67"/>
      <c r="AB21" s="75">
        <f t="shared" si="7"/>
        <v>0</v>
      </c>
      <c r="AC21" s="66"/>
      <c r="AD21" s="67"/>
      <c r="AE21" s="75">
        <f t="shared" si="8"/>
        <v>0</v>
      </c>
      <c r="AF21" s="69">
        <f t="shared" si="9"/>
        <v>11</v>
      </c>
    </row>
    <row r="22" spans="1:32" ht="39.950000000000003" customHeight="1" x14ac:dyDescent="0.3">
      <c r="A22" s="29"/>
      <c r="B22" s="31" t="s">
        <v>40</v>
      </c>
      <c r="C22" s="32" t="s">
        <v>30</v>
      </c>
      <c r="D22" s="31" t="s">
        <v>37</v>
      </c>
      <c r="E22" s="66"/>
      <c r="F22" s="67">
        <v>1</v>
      </c>
      <c r="G22" s="75">
        <f t="shared" si="0"/>
        <v>1</v>
      </c>
      <c r="H22" s="66"/>
      <c r="I22" s="67">
        <v>2</v>
      </c>
      <c r="J22" s="75">
        <f t="shared" si="1"/>
        <v>2</v>
      </c>
      <c r="K22" s="66"/>
      <c r="L22" s="67">
        <v>2</v>
      </c>
      <c r="M22" s="75">
        <f t="shared" si="2"/>
        <v>2</v>
      </c>
      <c r="N22" s="66"/>
      <c r="O22" s="67">
        <v>2</v>
      </c>
      <c r="P22" s="75">
        <f t="shared" si="3"/>
        <v>2</v>
      </c>
      <c r="Q22" s="66"/>
      <c r="R22" s="67">
        <v>1</v>
      </c>
      <c r="S22" s="75">
        <f t="shared" si="4"/>
        <v>1</v>
      </c>
      <c r="T22" s="66"/>
      <c r="U22" s="67">
        <v>1</v>
      </c>
      <c r="V22" s="75">
        <f t="shared" si="5"/>
        <v>1</v>
      </c>
      <c r="W22" s="66"/>
      <c r="X22" s="67"/>
      <c r="Y22" s="75">
        <f t="shared" si="6"/>
        <v>0</v>
      </c>
      <c r="Z22" s="66"/>
      <c r="AA22" s="67"/>
      <c r="AB22" s="75">
        <f t="shared" si="7"/>
        <v>0</v>
      </c>
      <c r="AC22" s="66"/>
      <c r="AD22" s="67"/>
      <c r="AE22" s="75">
        <f t="shared" si="8"/>
        <v>0</v>
      </c>
      <c r="AF22" s="69">
        <f t="shared" si="9"/>
        <v>9</v>
      </c>
    </row>
    <row r="23" spans="1:32" ht="39.950000000000003" customHeight="1" x14ac:dyDescent="0.3">
      <c r="A23" s="29"/>
      <c r="B23" s="31" t="s">
        <v>41</v>
      </c>
      <c r="C23" s="32" t="s">
        <v>30</v>
      </c>
      <c r="D23" s="31" t="s">
        <v>37</v>
      </c>
      <c r="E23" s="66"/>
      <c r="F23" s="67">
        <v>1</v>
      </c>
      <c r="G23" s="75">
        <f t="shared" si="0"/>
        <v>1</v>
      </c>
      <c r="H23" s="66"/>
      <c r="I23" s="67">
        <v>1</v>
      </c>
      <c r="J23" s="75">
        <f t="shared" si="1"/>
        <v>1</v>
      </c>
      <c r="K23" s="66"/>
      <c r="L23" s="67">
        <v>1</v>
      </c>
      <c r="M23" s="75">
        <f t="shared" si="2"/>
        <v>1</v>
      </c>
      <c r="N23" s="66"/>
      <c r="O23" s="67">
        <v>1</v>
      </c>
      <c r="P23" s="75">
        <f t="shared" si="3"/>
        <v>1</v>
      </c>
      <c r="Q23" s="66"/>
      <c r="R23" s="67">
        <v>1</v>
      </c>
      <c r="S23" s="75">
        <f t="shared" si="4"/>
        <v>1</v>
      </c>
      <c r="T23" s="66"/>
      <c r="U23" s="67"/>
      <c r="V23" s="75">
        <f t="shared" si="5"/>
        <v>0</v>
      </c>
      <c r="W23" s="66"/>
      <c r="X23" s="67"/>
      <c r="Y23" s="75">
        <f t="shared" si="6"/>
        <v>0</v>
      </c>
      <c r="Z23" s="66"/>
      <c r="AA23" s="67"/>
      <c r="AB23" s="75">
        <f t="shared" si="7"/>
        <v>0</v>
      </c>
      <c r="AC23" s="66"/>
      <c r="AD23" s="67"/>
      <c r="AE23" s="75">
        <f t="shared" si="8"/>
        <v>0</v>
      </c>
      <c r="AF23" s="69">
        <f t="shared" si="9"/>
        <v>5</v>
      </c>
    </row>
    <row r="24" spans="1:32" ht="39.950000000000003" customHeight="1" x14ac:dyDescent="0.3">
      <c r="A24" s="29"/>
      <c r="B24" s="31" t="s">
        <v>42</v>
      </c>
      <c r="C24" s="32" t="s">
        <v>30</v>
      </c>
      <c r="D24" s="31" t="s">
        <v>37</v>
      </c>
      <c r="E24" s="66"/>
      <c r="F24" s="67">
        <v>1</v>
      </c>
      <c r="G24" s="75">
        <f t="shared" si="0"/>
        <v>1</v>
      </c>
      <c r="H24" s="66"/>
      <c r="I24" s="67">
        <v>2</v>
      </c>
      <c r="J24" s="75">
        <f t="shared" si="1"/>
        <v>2</v>
      </c>
      <c r="K24" s="66"/>
      <c r="L24" s="67">
        <v>2</v>
      </c>
      <c r="M24" s="75">
        <f t="shared" si="2"/>
        <v>2</v>
      </c>
      <c r="N24" s="66"/>
      <c r="O24" s="67">
        <v>2</v>
      </c>
      <c r="P24" s="75">
        <f t="shared" si="3"/>
        <v>2</v>
      </c>
      <c r="Q24" s="66"/>
      <c r="R24" s="67">
        <v>2</v>
      </c>
      <c r="S24" s="75">
        <f t="shared" si="4"/>
        <v>2</v>
      </c>
      <c r="T24" s="66"/>
      <c r="U24" s="67">
        <v>1</v>
      </c>
      <c r="V24" s="75">
        <f t="shared" si="5"/>
        <v>1</v>
      </c>
      <c r="W24" s="66"/>
      <c r="X24" s="67">
        <v>1</v>
      </c>
      <c r="Y24" s="75">
        <f t="shared" si="6"/>
        <v>1</v>
      </c>
      <c r="Z24" s="66"/>
      <c r="AA24" s="67"/>
      <c r="AB24" s="75">
        <f t="shared" si="7"/>
        <v>0</v>
      </c>
      <c r="AC24" s="66"/>
      <c r="AD24" s="67"/>
      <c r="AE24" s="75">
        <f t="shared" si="8"/>
        <v>0</v>
      </c>
      <c r="AF24" s="69">
        <f t="shared" si="9"/>
        <v>11</v>
      </c>
    </row>
    <row r="25" spans="1:32" ht="39.950000000000003" customHeight="1" x14ac:dyDescent="0.3">
      <c r="A25" s="29"/>
      <c r="B25" s="31" t="s">
        <v>43</v>
      </c>
      <c r="C25" s="32" t="s">
        <v>30</v>
      </c>
      <c r="D25" s="31" t="s">
        <v>37</v>
      </c>
      <c r="E25" s="66"/>
      <c r="F25" s="67">
        <v>1</v>
      </c>
      <c r="G25" s="75">
        <f t="shared" si="0"/>
        <v>1</v>
      </c>
      <c r="H25" s="66"/>
      <c r="I25" s="67">
        <v>2</v>
      </c>
      <c r="J25" s="75">
        <f t="shared" si="1"/>
        <v>2</v>
      </c>
      <c r="K25" s="66"/>
      <c r="L25" s="67">
        <v>2</v>
      </c>
      <c r="M25" s="75">
        <f t="shared" si="2"/>
        <v>2</v>
      </c>
      <c r="N25" s="66"/>
      <c r="O25" s="67">
        <v>2</v>
      </c>
      <c r="P25" s="75">
        <f t="shared" si="3"/>
        <v>2</v>
      </c>
      <c r="Q25" s="66"/>
      <c r="R25" s="67">
        <v>1</v>
      </c>
      <c r="S25" s="75">
        <f t="shared" si="4"/>
        <v>1</v>
      </c>
      <c r="T25" s="66"/>
      <c r="U25" s="67">
        <v>1</v>
      </c>
      <c r="V25" s="75">
        <f t="shared" si="5"/>
        <v>1</v>
      </c>
      <c r="W25" s="66"/>
      <c r="X25" s="67"/>
      <c r="Y25" s="75">
        <f t="shared" si="6"/>
        <v>0</v>
      </c>
      <c r="Z25" s="66"/>
      <c r="AA25" s="67"/>
      <c r="AB25" s="75">
        <f t="shared" si="7"/>
        <v>0</v>
      </c>
      <c r="AC25" s="66"/>
      <c r="AD25" s="67"/>
      <c r="AE25" s="75">
        <f t="shared" si="8"/>
        <v>0</v>
      </c>
      <c r="AF25" s="69">
        <f t="shared" si="9"/>
        <v>9</v>
      </c>
    </row>
    <row r="26" spans="1:32" ht="39.950000000000003" customHeight="1" x14ac:dyDescent="0.3">
      <c r="A26" s="29"/>
      <c r="B26" s="31" t="s">
        <v>44</v>
      </c>
      <c r="C26" s="32" t="s">
        <v>30</v>
      </c>
      <c r="D26" s="31" t="s">
        <v>37</v>
      </c>
      <c r="E26" s="66"/>
      <c r="F26" s="67">
        <v>1</v>
      </c>
      <c r="G26" s="75">
        <f t="shared" si="0"/>
        <v>1</v>
      </c>
      <c r="H26" s="66"/>
      <c r="I26" s="67">
        <v>1</v>
      </c>
      <c r="J26" s="75">
        <f t="shared" si="1"/>
        <v>1</v>
      </c>
      <c r="K26" s="66"/>
      <c r="L26" s="67">
        <v>1</v>
      </c>
      <c r="M26" s="75">
        <f t="shared" si="2"/>
        <v>1</v>
      </c>
      <c r="N26" s="66"/>
      <c r="O26" s="67">
        <v>1</v>
      </c>
      <c r="P26" s="75">
        <f t="shared" si="3"/>
        <v>1</v>
      </c>
      <c r="Q26" s="66"/>
      <c r="R26" s="67">
        <v>1</v>
      </c>
      <c r="S26" s="75">
        <f t="shared" si="4"/>
        <v>1</v>
      </c>
      <c r="T26" s="66"/>
      <c r="U26" s="67"/>
      <c r="V26" s="75">
        <f t="shared" si="5"/>
        <v>0</v>
      </c>
      <c r="W26" s="66"/>
      <c r="X26" s="67"/>
      <c r="Y26" s="75">
        <f t="shared" si="6"/>
        <v>0</v>
      </c>
      <c r="Z26" s="66"/>
      <c r="AA26" s="67"/>
      <c r="AB26" s="75">
        <f t="shared" si="7"/>
        <v>0</v>
      </c>
      <c r="AC26" s="66"/>
      <c r="AD26" s="67"/>
      <c r="AE26" s="75">
        <f t="shared" si="8"/>
        <v>0</v>
      </c>
      <c r="AF26" s="69">
        <f t="shared" si="9"/>
        <v>5</v>
      </c>
    </row>
    <row r="27" spans="1:32" ht="45.75" customHeight="1" thickBot="1" x14ac:dyDescent="0.4">
      <c r="A27" s="30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8" t="s">
        <v>45</v>
      </c>
      <c r="AF27" s="76">
        <f>SUM(AF19:AF26,AF9)</f>
        <v>97</v>
      </c>
    </row>
  </sheetData>
  <sheetProtection algorithmName="SHA-512" hashValue="65+rjV8w8vkZoQGu8b/BYbF65vNaQVDlnxE0eTDePNol/vsLY+TjfdPE7bpwbGirxNMy3CkTdevmQ3Pj4da45w==" saltValue="tfoqR900PM6CU26QtAyUNQ==" spinCount="100000" sheet="1" objects="1" scenarios="1"/>
  <mergeCells count="10">
    <mergeCell ref="A1:AD1"/>
    <mergeCell ref="A2:AD2"/>
    <mergeCell ref="B7:D7"/>
    <mergeCell ref="AF7:AF8"/>
    <mergeCell ref="C8:D8"/>
    <mergeCell ref="A11:AD11"/>
    <mergeCell ref="A12:AD12"/>
    <mergeCell ref="B17:D17"/>
    <mergeCell ref="AF17:AF18"/>
    <mergeCell ref="C18:D18"/>
  </mergeCells>
  <pageMargins left="0.2" right="0.2" top="0.5" bottom="0.2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SHEET</vt:lpstr>
      <vt:lpstr>'ORDER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Henninger</dc:creator>
  <cp:lastModifiedBy>Tina Bailey</cp:lastModifiedBy>
  <cp:lastPrinted>2020-08-19T13:37:56Z</cp:lastPrinted>
  <dcterms:created xsi:type="dcterms:W3CDTF">2011-02-01T19:25:46Z</dcterms:created>
  <dcterms:modified xsi:type="dcterms:W3CDTF">2020-08-19T13:42:56Z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