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Y15" i="2" s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3" i="2" l="1"/>
  <c r="Y12" i="2"/>
  <c r="X26" i="2"/>
  <c r="X25" i="2"/>
  <c r="X14" i="2" l="1"/>
  <c r="U14" i="2"/>
  <c r="R14" i="2"/>
  <c r="O14" i="2"/>
  <c r="L14" i="2"/>
  <c r="I14" i="2"/>
  <c r="F14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4" i="2" l="1"/>
  <c r="Y18" i="2"/>
  <c r="Y22" i="2"/>
  <c r="Y26" i="2"/>
  <c r="Y17" i="2"/>
  <c r="Y16" i="2"/>
  <c r="Y21" i="2"/>
  <c r="Y25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27" i="2" s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<sst xmlns="http://schemas.openxmlformats.org/spreadsheetml/2006/main" count="104" uniqueCount="34">
  <si>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</si>
  <si>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</si>
  <si>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</si>
  <si>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</si>
  <si>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</si>
  <si>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</si>
  <si>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</si>
  <si>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</si>
  <si>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</si>
  <si>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</si>
  <si>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</si>
  <si>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</si>
  <si>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</si>
  <si>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DEPTFORD-S0021</t>
  </si>
  <si>
    <t>COT940MF/126</t>
  </si>
  <si>
    <t>COT940MF/128</t>
  </si>
  <si>
    <t>BLK LEOPARD</t>
  </si>
  <si>
    <t>BLACK DAISIES</t>
  </si>
  <si>
    <t>COT-940MF</t>
  </si>
  <si>
    <t>COT-980 MF</t>
  </si>
  <si>
    <t>COT940/#1ROYAL</t>
  </si>
  <si>
    <t>COT940/#2TEAL</t>
  </si>
  <si>
    <t>TEAL SHINY</t>
  </si>
  <si>
    <t>ROYAL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</si>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</sst>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16" sqref="A16:XFD17"/>
    </sheetView>
  </sheetViews>
  <sheetFormatPr defaultRowHeight="14.25" x14ac:dyDescent="0.2"/>
  <cols>
    <col min="1" max="1" width="0.42578125" style="1" customWidth="1"/>
    <col min="2" max="2" width="31.855468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2">
        <f>+X8+U8+R8+O8+L8+I8+F8</f>
        <v>26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3</v>
      </c>
      <c r="F9" s="18">
        <f>IF(D9&gt;E9,0,E9-D9)</f>
        <v>3</v>
      </c>
      <c r="G9" s="10"/>
      <c r="H9" s="17">
        <v>6</v>
      </c>
      <c r="I9" s="18">
        <f>IF(G9&gt;H9,0,H9-G9)</f>
        <v>6</v>
      </c>
      <c r="J9" s="10"/>
      <c r="K9" s="17">
        <v>9</v>
      </c>
      <c r="L9" s="18">
        <f>IF(J9&gt;K9,0,K9-J9)</f>
        <v>9</v>
      </c>
      <c r="M9" s="10"/>
      <c r="N9" s="17">
        <v>9</v>
      </c>
      <c r="O9" s="18">
        <f>IF(M9&gt;N9,0,N9-M9)</f>
        <v>9</v>
      </c>
      <c r="P9" s="10"/>
      <c r="Q9" s="17">
        <v>6</v>
      </c>
      <c r="R9" s="18">
        <f>IF(P9&gt;Q9,0,Q9-P9)</f>
        <v>6</v>
      </c>
      <c r="S9" s="10"/>
      <c r="T9" s="17">
        <v>3</v>
      </c>
      <c r="U9" s="18">
        <f>IF(S9&gt;T9,0,T9-S9)</f>
        <v>3</v>
      </c>
      <c r="V9" s="10"/>
      <c r="W9" s="17">
        <v>3</v>
      </c>
      <c r="X9" s="18">
        <f>IF(V9&gt;W9,0,W9-V9)</f>
        <v>3</v>
      </c>
      <c r="Y9" s="42">
        <f t="shared" ref="Y9:Y11" si="0">+X9+U9+R9+O9+L9+I9+F9</f>
        <v>39</v>
      </c>
    </row>
    <row r="10" spans="1:25" ht="39.950000000000003" customHeight="1" x14ac:dyDescent="0.3">
      <c r="A10" s="40"/>
      <c r="B10" s="33" t="s">
        <v>20</v>
      </c>
      <c r="C10" s="33" t="s">
        <v>23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16</v>
      </c>
    </row>
    <row r="11" spans="1:25" ht="39.950000000000003" customHeight="1" x14ac:dyDescent="0.3">
      <c r="A11" s="40"/>
      <c r="B11" s="33" t="s">
        <v>21</v>
      </c>
      <c r="C11" s="33" t="s">
        <v>22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2">
        <f t="shared" si="0"/>
        <v>16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16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2">
        <f t="shared" si="15"/>
        <v>16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16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16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3</v>
      </c>
      <c r="U16" s="18">
        <f t="shared" ref="U16:U18" si="29">IF(S16&gt;T16,0,T16-S16)</f>
        <v>3</v>
      </c>
      <c r="V16" s="10"/>
      <c r="W16" s="17">
        <v>2</v>
      </c>
      <c r="X16" s="18">
        <f t="shared" ref="X16:X18" si="30">IF(V16&gt;W16,0,W16-V16)</f>
        <v>2</v>
      </c>
      <c r="Y16" s="42">
        <f t="shared" ref="Y16:Y18" si="31">+X16+U16+R16+O16+L16+I16+F16</f>
        <v>16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3</v>
      </c>
      <c r="U17" s="18">
        <f t="shared" si="29"/>
        <v>3</v>
      </c>
      <c r="V17" s="10"/>
      <c r="W17" s="17">
        <v>2</v>
      </c>
      <c r="X17" s="18">
        <f t="shared" si="30"/>
        <v>2</v>
      </c>
      <c r="Y17" s="42">
        <f t="shared" si="31"/>
        <v>16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3</v>
      </c>
      <c r="U18" s="18">
        <f t="shared" si="29"/>
        <v>3</v>
      </c>
      <c r="V18" s="10"/>
      <c r="W18" s="17">
        <v>2</v>
      </c>
      <c r="X18" s="18">
        <f t="shared" si="30"/>
        <v>2</v>
      </c>
      <c r="Y18" s="42">
        <f t="shared" si="31"/>
        <v>16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2</v>
      </c>
      <c r="F21" s="18">
        <f>IF(D21&gt;E21,0,E21-D21)</f>
        <v>2</v>
      </c>
      <c r="G21" s="10"/>
      <c r="H21" s="17">
        <v>4</v>
      </c>
      <c r="I21" s="18">
        <f>IF(G21&gt;H21,0,H21-G21)</f>
        <v>4</v>
      </c>
      <c r="J21" s="10"/>
      <c r="K21" s="17">
        <v>6</v>
      </c>
      <c r="L21" s="18">
        <f>IF(J21&gt;K21,0,K21-J21)</f>
        <v>6</v>
      </c>
      <c r="M21" s="10"/>
      <c r="N21" s="17">
        <v>6</v>
      </c>
      <c r="O21" s="18">
        <f>IF(M21&gt;N21,0,N21-M21)</f>
        <v>6</v>
      </c>
      <c r="P21" s="10"/>
      <c r="Q21" s="17">
        <v>4</v>
      </c>
      <c r="R21" s="18">
        <f>IF(P21&gt;Q21,0,Q21-P21)</f>
        <v>4</v>
      </c>
      <c r="S21" s="10"/>
      <c r="T21" s="17">
        <v>2</v>
      </c>
      <c r="U21" s="18">
        <f>IF(S21&gt;T21,0,T21-S21)</f>
        <v>2</v>
      </c>
      <c r="V21" s="10"/>
      <c r="W21" s="17"/>
      <c r="X21" s="18"/>
      <c r="Y21" s="42">
        <f>+X21+U21+R21+O21+L21+I21+F21</f>
        <v>24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2">
        <f>+X22+U22+R22+O22+L22+I22+F22</f>
        <v>24</v>
      </c>
    </row>
    <row r="23" spans="1:25" ht="21.95" customHeight="1" x14ac:dyDescent="0.2">
      <c r="A23" s="38"/>
      <c r="B23" s="49">
        <v>980</v>
      </c>
      <c r="C23" s="50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2</v>
      </c>
      <c r="F25" s="18">
        <f>IF(D25&gt;E25,0,E25-D25)</f>
        <v>2</v>
      </c>
      <c r="G25" s="10"/>
      <c r="H25" s="17">
        <v>4</v>
      </c>
      <c r="I25" s="18">
        <f>IF(G25&gt;H25,0,H25-G25)</f>
        <v>4</v>
      </c>
      <c r="J25" s="10"/>
      <c r="K25" s="17">
        <v>6</v>
      </c>
      <c r="L25" s="18">
        <f>IF(J25&gt;K25,0,K25-J25)</f>
        <v>6</v>
      </c>
      <c r="M25" s="10"/>
      <c r="N25" s="17">
        <v>6</v>
      </c>
      <c r="O25" s="18">
        <f>IF(M25&gt;N25,0,N25-M25)</f>
        <v>6</v>
      </c>
      <c r="P25" s="10"/>
      <c r="Q25" s="17">
        <v>4</v>
      </c>
      <c r="R25" s="18">
        <f>IF(P25&gt;Q25,0,Q25-P25)</f>
        <v>4</v>
      </c>
      <c r="S25" s="10"/>
      <c r="T25" s="17">
        <v>2</v>
      </c>
      <c r="U25" s="18">
        <f>IF(S25&gt;T25,0,T25-S25)</f>
        <v>2</v>
      </c>
      <c r="V25" s="10"/>
      <c r="W25" s="17">
        <v>2</v>
      </c>
      <c r="X25" s="18">
        <f t="shared" ref="X25:X26" si="32">IF(V25&gt;W25,0,W25-V25)</f>
        <v>2</v>
      </c>
      <c r="Y25" s="42">
        <f>+X25+U25+R25+O25+L25+I25+F25</f>
        <v>26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2"/>
        <v>2</v>
      </c>
      <c r="Y26" s="42">
        <f>+X26+U26+R26+O26+L26+I26+F26</f>
        <v>26</v>
      </c>
    </row>
    <row r="27" spans="1:25" ht="22.5" customHeight="1" thickBot="1" x14ac:dyDescent="0.3">
      <c r="A27" s="44"/>
      <c r="B27" s="51" t="s">
        <v>8</v>
      </c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45">
        <f>SUM(Y25:Y26,Y21:Y22,Y8:Y18)</f>
        <v>309</v>
      </c>
    </row>
  </sheetData>
  <sheetProtection algorithmName="SHA-512" hashValue="GXuqvKwhWFENpyVpUdnuk5EPMOcFsyoLSNB4JZFWmt1xUmy28oz7rDYVK2j3R7bW9i8SXU7lfdDDGGlEAEUmZQ==" saltValue="9bDTAXEyBVUGsEEWsYsxYw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