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ld Websites\alkohomeoffice\nurse_orders\inhouse\"/>
    </mc:Choice>
  </mc:AlternateContent>
  <bookViews>
    <workbookView xWindow="120" yWindow="135" windowWidth="15135" windowHeight="8385"/>
  </bookViews>
  <sheets>
    <sheet name="IN HOUSE ITEMS" sheetId="1" r:id="rId1"/>
  </sheets>
  <calcPr calcId="152511"/>
</workbook>
</file>

<file path=xl/calcChain.xml><?xml version="1.0" encoding="utf-8"?>
<calcChain xmlns="http://schemas.openxmlformats.org/spreadsheetml/2006/main">
  <c r="K27" i="1" l="1"/>
  <c r="J47" i="1" l="1"/>
  <c r="I47" i="1"/>
  <c r="H47" i="1"/>
  <c r="G47" i="1"/>
  <c r="F47" i="1"/>
  <c r="E47" i="1"/>
  <c r="D47" i="1"/>
  <c r="C47" i="1"/>
  <c r="B47" i="1"/>
  <c r="K32" i="1" l="1"/>
  <c r="K31" i="1"/>
  <c r="K46" i="1"/>
  <c r="K44" i="1"/>
  <c r="K43" i="1"/>
  <c r="K37" i="1"/>
  <c r="K36" i="1"/>
  <c r="K38" i="1" s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47" i="1" l="1"/>
  <c r="K33" i="1"/>
  <c r="K39" i="1" s="1"/>
  <c r="K18" i="1"/>
</calcChain>
</file>

<file path=xl/sharedStrings.xml><?xml version="1.0" encoding="utf-8"?>
<sst xmlns="http://schemas.openxmlformats.org/spreadsheetml/2006/main" count="98" uniqueCount="68">
  <si>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</si>
  <si>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</si>
  <si>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</si>
  <si>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</si>
  <si>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</si>
  <si>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</si>
  <si>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</si>
  <si>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</si>
  <si>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</si>
  <si>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</si>
  <si>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</si>
  <si>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</si>
  <si>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</si>
  <si>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</si>
  <si>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</si>
  <si>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</si>
  <si>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</si>
  <si>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</si>
  <si>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</si>
  <si>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</si>
  <si>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</si>
  <si>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</si>
  <si>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</si>
  <si>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</si>
  <si>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</si>
  <si>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</si>
  <si>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</si>
  <si>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</si>
  <si>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</si>
  <si>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PAGE #2</t>
  </si>
  <si>
    <t>XS</t>
  </si>
  <si>
    <t>S</t>
  </si>
  <si>
    <t>M</t>
  </si>
  <si>
    <t>L</t>
  </si>
  <si>
    <t>XL</t>
  </si>
  <si>
    <t>3X</t>
  </si>
  <si>
    <t>4X</t>
  </si>
  <si>
    <t>5X</t>
  </si>
  <si>
    <t>2x</t>
  </si>
  <si>
    <t>TOTAL</t>
  </si>
  <si>
    <t>DEALS COUNTS</t>
  </si>
  <si>
    <t>PRINT TOPS</t>
  </si>
  <si>
    <t>PANTS</t>
  </si>
  <si>
    <t>TOTALS</t>
  </si>
  <si>
    <t>YMAID003</t>
  </si>
  <si>
    <t>ONE</t>
  </si>
  <si>
    <t>LANYARD W/RETRACTABLE ASSORTED COLORS</t>
  </si>
  <si>
    <t>LANYARD W/ID HOLDER ASSORTED COLORS</t>
  </si>
  <si>
    <t>UNC3067/09</t>
  </si>
  <si>
    <t>UNC3037</t>
  </si>
  <si>
    <t>YMAID002</t>
  </si>
  <si>
    <t>NURSE MATE SUPPORT HOSE / SOCKS</t>
  </si>
  <si>
    <t>TOTAL BARCHARTS NEEDED</t>
  </si>
  <si>
    <t>ACCESSORIES</t>
  </si>
  <si>
    <t>TOTAL ACCESSORIES NEEDED</t>
  </si>
  <si>
    <t xml:space="preserve">TOTAL IN HOUSE ITEMS NEEDED </t>
  </si>
  <si>
    <t>PRINT JACKETS</t>
  </si>
  <si>
    <t>27</t>
  </si>
  <si>
    <t>GALLO CLOTHING</t>
  </si>
  <si>
    <t>2301 LIBERTY HEIGHTS AVE. #2025</t>
  </si>
  <si>
    <t>BALTIMORE, MD 21215</t>
  </si>
  <si>
    <t>CHEF APRONS</t>
  </si>
  <si>
    <t>(BLACK) CHEF SHORT WAIST APRON</t>
  </si>
  <si>
    <t>(BLACK) CHEF REVERSIBLE WAIST APRON</t>
  </si>
  <si>
    <t>TOTAL APRONS NEEDED</t>
  </si>
  <si>
    <t>PANTS EXCLUDE PETITE AND TALL (GREKP-2220 &amp; GREKT2221T)</t>
  </si>
  <si>
    <t>PAGE#3</t>
  </si>
  <si>
    <t>TOTAL NURSEMATES HOSE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</si>
</sst>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  <font>
      <b/>
      <i/>
      <sz val="16"/>
      <color theme="1"/>
      <name val="Verdana"/>
      <family val="2"/>
    </font>
    <font>
      <sz val="16"/>
      <color theme="0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6" fillId="0" borderId="0" xfId="0" applyFont="1" applyProtection="1">
      <protection locked="0"/>
    </xf>
    <xf numFmtId="0" fontId="8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Continuous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right" vertical="center"/>
    </xf>
    <xf numFmtId="0" fontId="10" fillId="0" borderId="4" xfId="0" applyFont="1" applyFill="1" applyBorder="1" applyAlignment="1" applyProtection="1">
      <alignment horizontal="centerContinuous"/>
    </xf>
    <xf numFmtId="0" fontId="10" fillId="0" borderId="5" xfId="0" applyFont="1" applyFill="1" applyBorder="1" applyAlignment="1" applyProtection="1">
      <alignment horizontal="centerContinuous" vertical="center"/>
    </xf>
    <xf numFmtId="0" fontId="10" fillId="0" borderId="5" xfId="0" applyFont="1" applyFill="1" applyBorder="1" applyAlignment="1" applyProtection="1">
      <alignment horizontal="centerContinuous"/>
    </xf>
    <xf numFmtId="0" fontId="10" fillId="0" borderId="6" xfId="0" applyFont="1" applyFill="1" applyBorder="1" applyAlignment="1" applyProtection="1">
      <alignment horizontal="centerContinuous"/>
    </xf>
    <xf numFmtId="0" fontId="10" fillId="0" borderId="6" xfId="0" applyFont="1" applyFill="1" applyBorder="1" applyAlignment="1" applyProtection="1">
      <alignment horizontal="centerContinuous" vertical="center"/>
    </xf>
    <xf numFmtId="0" fontId="10" fillId="0" borderId="7" xfId="0" applyFont="1" applyFill="1" applyBorder="1" applyAlignment="1" applyProtection="1">
      <alignment horizontal="centerContinuous"/>
    </xf>
    <xf numFmtId="0" fontId="10" fillId="0" borderId="8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/>
    </xf>
    <xf numFmtId="0" fontId="10" fillId="0" borderId="9" xfId="0" applyFont="1" applyFill="1" applyBorder="1" applyAlignment="1" applyProtection="1">
      <alignment horizontal="centerContinuous"/>
    </xf>
    <xf numFmtId="0" fontId="10" fillId="0" borderId="9" xfId="0" applyFont="1" applyFill="1" applyBorder="1" applyAlignment="1" applyProtection="1">
      <alignment horizontal="centerContinuous" vertical="center"/>
    </xf>
    <xf numFmtId="0" fontId="10" fillId="0" borderId="10" xfId="0" applyFont="1" applyFill="1" applyBorder="1" applyAlignment="1" applyProtection="1">
      <alignment horizontal="centerContinuous"/>
    </xf>
    <xf numFmtId="0" fontId="10" fillId="0" borderId="0" xfId="0" applyFont="1" applyFill="1" applyBorder="1" applyAlignment="1" applyProtection="1">
      <alignment horizontal="centerContinuous" vertical="center"/>
    </xf>
    <xf numFmtId="0" fontId="10" fillId="0" borderId="0" xfId="0" applyFont="1" applyFill="1" applyBorder="1" applyAlignment="1" applyProtection="1">
      <alignment horizontal="centerContinuous"/>
    </xf>
    <xf numFmtId="0" fontId="10" fillId="0" borderId="11" xfId="0" applyFont="1" applyFill="1" applyBorder="1" applyAlignment="1" applyProtection="1">
      <alignment horizontal="centerContinuous"/>
    </xf>
    <xf numFmtId="0" fontId="10" fillId="0" borderId="11" xfId="0" applyFont="1" applyFill="1" applyBorder="1" applyAlignment="1" applyProtection="1">
      <alignment horizontal="centerContinuous" vertical="center"/>
    </xf>
    <xf numFmtId="0" fontId="11" fillId="3" borderId="0" xfId="0" quotePrefix="1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0" fontId="1" fillId="3" borderId="1" xfId="0" applyNumberFormat="1" applyFont="1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>
      <alignment horizontal="center"/>
    </xf>
    <xf numFmtId="0" fontId="6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right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49" fontId="11" fillId="3" borderId="0" xfId="0" quotePrefix="1" applyNumberFormat="1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14" fontId="10" fillId="0" borderId="3" xfId="0" applyNumberFormat="1" applyFont="1" applyFill="1" applyBorder="1" applyAlignment="1" applyProtection="1">
      <alignment horizontal="centerContinuous"/>
    </xf>
    <xf numFmtId="0" fontId="20" fillId="0" borderId="0" xfId="0" applyFont="1" applyProtection="1">
      <protection locked="0"/>
    </xf>
    <xf numFmtId="0" fontId="4" fillId="2" borderId="1" xfId="0" applyNumberFormat="1" applyFont="1" applyFill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1" fillId="3" borderId="0" xfId="0" quotePrefix="1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4" fillId="2" borderId="13" xfId="0" applyFont="1" applyFill="1" applyBorder="1" applyAlignment="1" applyProtection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right" vertical="center"/>
    </xf>
    <xf numFmtId="0" fontId="5" fillId="5" borderId="1" xfId="0" applyFont="1" applyFill="1" applyBorder="1" applyAlignment="1">
      <alignment horizontal="right"/>
    </xf>
    <xf numFmtId="0" fontId="16" fillId="2" borderId="1" xfId="0" applyFont="1" applyFill="1" applyBorder="1" applyAlignment="1" applyProtection="1">
      <alignment horizontal="center" vertical="center"/>
    </xf>
    <xf numFmtId="0" fontId="19" fillId="0" borderId="22" xfId="0" applyFont="1" applyBorder="1" applyAlignment="1">
      <alignment horizontal="center"/>
    </xf>
    <xf numFmtId="0" fontId="11" fillId="3" borderId="16" xfId="0" applyFont="1" applyFill="1" applyBorder="1" applyAlignment="1" applyProtection="1">
      <alignment horizontal="center" vertical="center"/>
    </xf>
    <xf numFmtId="0" fontId="20" fillId="0" borderId="17" xfId="0" applyFont="1" applyBorder="1" applyProtection="1"/>
    <xf numFmtId="0" fontId="20" fillId="0" borderId="18" xfId="0" applyFont="1" applyBorder="1" applyProtection="1"/>
    <xf numFmtId="0" fontId="13" fillId="3" borderId="19" xfId="0" applyFont="1" applyFill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3" borderId="16" xfId="0" applyNumberFormat="1" applyFont="1" applyFill="1" applyBorder="1" applyAlignment="1" applyProtection="1">
      <alignment horizontal="center" vertical="center"/>
    </xf>
    <xf numFmtId="0" fontId="17" fillId="3" borderId="17" xfId="0" applyFont="1" applyFill="1" applyBorder="1" applyAlignment="1" applyProtection="1">
      <alignment horizontal="center" vertical="center"/>
    </xf>
    <xf numFmtId="0" fontId="17" fillId="3" borderId="18" xfId="0" applyFont="1" applyFill="1" applyBorder="1" applyAlignment="1" applyProtection="1">
      <alignment horizontal="center" vertical="center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  <xf numFmtId="0" fontId="11" fillId="3" borderId="17" xfId="0" applyNumberFormat="1" applyFont="1" applyFill="1" applyBorder="1" applyAlignment="1" applyProtection="1">
      <alignment horizontal="center" vertical="center"/>
    </xf>
    <xf numFmtId="0" fontId="11" fillId="3" borderId="18" xfId="0" applyNumberFormat="1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  <xf numFmtId="0" fontId="21" fillId="2" borderId="13" xfId="0" applyFont="1" applyFill="1" applyBorder="1" applyAlignment="1" applyProtection="1">
      <alignment horizontal="center"/>
    </xf>
    <xf numFmtId="0" fontId="21" fillId="2" borderId="14" xfId="0" applyFont="1" applyFill="1" applyBorder="1" applyAlignment="1" applyProtection="1">
      <alignment horizontal="center"/>
    </xf>
    <xf numFmtId="0" fontId="21" fillId="2" borderId="15" xfId="0" applyFont="1" applyFill="1" applyBorder="1" applyAlignment="1" applyProtection="1">
      <alignment horizontal="center"/>
    </xf>
    <xf numFmtId="0" fontId="18" fillId="2" borderId="13" xfId="0" applyFont="1" applyFill="1" applyBorder="1" applyAlignment="1" applyProtection="1">
      <alignment horizontal="center"/>
    </xf>
    <xf numFmtId="0" fontId="18" fillId="2" borderId="14" xfId="0" applyFont="1" applyFill="1" applyBorder="1" applyAlignment="1" applyProtection="1">
      <alignment horizontal="center"/>
    </xf>
    <xf numFmtId="0" fontId="18" fillId="2" borderId="15" xfId="0" applyFont="1" applyFill="1" applyBorder="1" applyAlignment="1" applyProtection="1">
      <alignment horizont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8"/>
  <sheetViews>
    <sheetView showGridLines="0" tabSelected="1" showWhiteSpace="0" zoomScaleNormal="100" workbookViewId="0">
      <selection activeCell="K28" sqref="K28"/>
    </sheetView>
  </sheetViews>
  <sheetFormatPr defaultRowHeight="14.25" x14ac:dyDescent="0.2"/>
  <cols>
    <col min="1" max="1" width="20.7109375" style="2" customWidth="1"/>
    <col min="2" max="10" width="10.28515625" style="2" customWidth="1"/>
    <col min="11" max="11" width="11.28515625" style="2" customWidth="1"/>
    <col min="12" max="16384" width="9.140625" style="2"/>
  </cols>
  <sheetData>
    <row r="1" spans="1:11" ht="19.5" x14ac:dyDescent="0.2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9.5" x14ac:dyDescent="0.2">
      <c r="A2" s="6"/>
      <c r="B2" s="6"/>
      <c r="C2" s="6"/>
      <c r="D2" s="6"/>
      <c r="E2" s="6"/>
      <c r="F2" s="7" t="s">
        <v>7</v>
      </c>
      <c r="G2" s="7"/>
      <c r="H2" s="49">
        <v>27</v>
      </c>
      <c r="I2" s="6"/>
      <c r="J2" s="6"/>
      <c r="K2" s="38" t="s">
        <v>3</v>
      </c>
    </row>
    <row r="3" spans="1:11" ht="19.5" thickBot="1" x14ac:dyDescent="0.35">
      <c r="A3" s="43"/>
      <c r="B3" s="44"/>
      <c r="C3" s="44"/>
      <c r="D3" s="44"/>
      <c r="E3" s="61" t="s">
        <v>6</v>
      </c>
      <c r="F3" s="61"/>
      <c r="G3" s="61"/>
      <c r="H3" s="44"/>
      <c r="I3" s="44"/>
      <c r="J3" s="45">
        <f ca="1">TODAY()</f>
        <v>44785</v>
      </c>
      <c r="K3" s="5"/>
    </row>
    <row r="4" spans="1:11" ht="15.75" thickTop="1" x14ac:dyDescent="0.2">
      <c r="A4" s="13" t="s">
        <v>58</v>
      </c>
      <c r="B4" s="14"/>
      <c r="C4" s="15"/>
      <c r="D4" s="15"/>
      <c r="E4" s="15"/>
      <c r="F4" s="16"/>
      <c r="G4" s="15"/>
      <c r="H4" s="15"/>
      <c r="I4" s="15"/>
      <c r="J4" s="15"/>
      <c r="K4" s="17"/>
    </row>
    <row r="5" spans="1:11" ht="15" x14ac:dyDescent="0.2">
      <c r="A5" s="18" t="s">
        <v>59</v>
      </c>
      <c r="B5" s="19"/>
      <c r="C5" s="20"/>
      <c r="D5" s="20"/>
      <c r="E5" s="20"/>
      <c r="F5" s="21"/>
      <c r="G5" s="20"/>
      <c r="H5" s="20"/>
      <c r="I5" s="20"/>
      <c r="J5" s="20"/>
      <c r="K5" s="22"/>
    </row>
    <row r="6" spans="1:11" ht="15" x14ac:dyDescent="0.2">
      <c r="A6" s="8" t="s">
        <v>60</v>
      </c>
      <c r="B6" s="9"/>
      <c r="C6" s="10"/>
      <c r="D6" s="10"/>
      <c r="E6" s="10"/>
      <c r="F6" s="11"/>
      <c r="G6" s="10"/>
      <c r="H6" s="10"/>
      <c r="I6" s="10"/>
      <c r="J6" s="10"/>
      <c r="K6" s="12"/>
    </row>
    <row r="7" spans="1:11" s="46" customFormat="1" ht="29.25" customHeight="1" x14ac:dyDescent="0.25">
      <c r="A7" s="62" t="s">
        <v>9</v>
      </c>
      <c r="B7" s="63"/>
      <c r="C7" s="63"/>
      <c r="D7" s="63"/>
      <c r="E7" s="63"/>
      <c r="F7" s="63"/>
      <c r="G7" s="63"/>
      <c r="H7" s="63"/>
      <c r="I7" s="63"/>
      <c r="J7" s="63"/>
      <c r="K7" s="64"/>
    </row>
    <row r="8" spans="1:11" ht="24.95" customHeight="1" x14ac:dyDescent="0.2">
      <c r="A8" s="65" t="s">
        <v>5</v>
      </c>
      <c r="B8" s="66"/>
      <c r="C8" s="66"/>
      <c r="D8" s="66"/>
      <c r="E8" s="66"/>
      <c r="F8" s="66"/>
      <c r="G8" s="66"/>
      <c r="H8" s="66"/>
      <c r="I8" s="28" t="s">
        <v>2</v>
      </c>
      <c r="J8" s="28" t="s">
        <v>1</v>
      </c>
      <c r="K8" s="27" t="s">
        <v>0</v>
      </c>
    </row>
    <row r="9" spans="1:11" ht="27.95" customHeight="1" x14ac:dyDescent="0.25">
      <c r="A9" s="50" t="s">
        <v>10</v>
      </c>
      <c r="B9" s="51"/>
      <c r="C9" s="51"/>
      <c r="D9" s="51"/>
      <c r="E9" s="51"/>
      <c r="F9" s="51"/>
      <c r="G9" s="51"/>
      <c r="H9" s="52"/>
      <c r="I9" s="3">
        <v>3</v>
      </c>
      <c r="J9" s="24"/>
      <c r="K9" s="25">
        <f t="shared" ref="K9:K17" si="0">IF(J9&gt;I9,0,I9-J9)</f>
        <v>3</v>
      </c>
    </row>
    <row r="10" spans="1:11" ht="27.95" customHeight="1" x14ac:dyDescent="0.25">
      <c r="A10" s="50" t="s">
        <v>16</v>
      </c>
      <c r="B10" s="51"/>
      <c r="C10" s="51"/>
      <c r="D10" s="51"/>
      <c r="E10" s="51"/>
      <c r="F10" s="51"/>
      <c r="G10" s="51"/>
      <c r="H10" s="52"/>
      <c r="I10" s="3">
        <v>3</v>
      </c>
      <c r="J10" s="24"/>
      <c r="K10" s="25">
        <f>IF(J10&gt;I10,0,I10-J10)</f>
        <v>3</v>
      </c>
    </row>
    <row r="11" spans="1:11" ht="27.95" customHeight="1" x14ac:dyDescent="0.25">
      <c r="A11" s="50" t="s">
        <v>11</v>
      </c>
      <c r="B11" s="51"/>
      <c r="C11" s="51"/>
      <c r="D11" s="51"/>
      <c r="E11" s="51"/>
      <c r="F11" s="51"/>
      <c r="G11" s="51"/>
      <c r="H11" s="52"/>
      <c r="I11" s="3">
        <v>2</v>
      </c>
      <c r="J11" s="24"/>
      <c r="K11" s="25">
        <f t="shared" si="0"/>
        <v>2</v>
      </c>
    </row>
    <row r="12" spans="1:11" ht="27.95" customHeight="1" x14ac:dyDescent="0.25">
      <c r="A12" s="50" t="s">
        <v>12</v>
      </c>
      <c r="B12" s="51"/>
      <c r="C12" s="51"/>
      <c r="D12" s="51"/>
      <c r="E12" s="51"/>
      <c r="F12" s="51"/>
      <c r="G12" s="51"/>
      <c r="H12" s="52"/>
      <c r="I12" s="3">
        <v>2</v>
      </c>
      <c r="J12" s="24"/>
      <c r="K12" s="25">
        <f t="shared" si="0"/>
        <v>2</v>
      </c>
    </row>
    <row r="13" spans="1:11" ht="27.95" customHeight="1" x14ac:dyDescent="0.25">
      <c r="A13" s="50" t="s">
        <v>13</v>
      </c>
      <c r="B13" s="51"/>
      <c r="C13" s="51"/>
      <c r="D13" s="51"/>
      <c r="E13" s="51"/>
      <c r="F13" s="51"/>
      <c r="G13" s="51"/>
      <c r="H13" s="52"/>
      <c r="I13" s="3">
        <v>2</v>
      </c>
      <c r="J13" s="24"/>
      <c r="K13" s="25">
        <f t="shared" si="0"/>
        <v>2</v>
      </c>
    </row>
    <row r="14" spans="1:11" ht="27.95" customHeight="1" x14ac:dyDescent="0.25">
      <c r="A14" s="50" t="s">
        <v>14</v>
      </c>
      <c r="B14" s="51"/>
      <c r="C14" s="51"/>
      <c r="D14" s="51"/>
      <c r="E14" s="51"/>
      <c r="F14" s="51"/>
      <c r="G14" s="51"/>
      <c r="H14" s="52"/>
      <c r="I14" s="3">
        <v>2</v>
      </c>
      <c r="J14" s="24"/>
      <c r="K14" s="25">
        <f t="shared" si="0"/>
        <v>2</v>
      </c>
    </row>
    <row r="15" spans="1:11" ht="27.95" customHeight="1" x14ac:dyDescent="0.25">
      <c r="A15" s="50" t="s">
        <v>15</v>
      </c>
      <c r="B15" s="51"/>
      <c r="C15" s="51"/>
      <c r="D15" s="51"/>
      <c r="E15" s="51"/>
      <c r="F15" s="51"/>
      <c r="G15" s="51"/>
      <c r="H15" s="52"/>
      <c r="I15" s="3">
        <v>2</v>
      </c>
      <c r="J15" s="24"/>
      <c r="K15" s="25">
        <f t="shared" si="0"/>
        <v>2</v>
      </c>
    </row>
    <row r="16" spans="1:11" ht="27.95" customHeight="1" x14ac:dyDescent="0.25">
      <c r="A16" s="50" t="s">
        <v>17</v>
      </c>
      <c r="B16" s="51"/>
      <c r="C16" s="51"/>
      <c r="D16" s="51"/>
      <c r="E16" s="51"/>
      <c r="F16" s="51"/>
      <c r="G16" s="51"/>
      <c r="H16" s="52"/>
      <c r="I16" s="3">
        <v>2</v>
      </c>
      <c r="J16" s="24"/>
      <c r="K16" s="25">
        <f t="shared" si="0"/>
        <v>2</v>
      </c>
    </row>
    <row r="17" spans="1:11" ht="27.95" customHeight="1" x14ac:dyDescent="0.25">
      <c r="A17" s="50" t="s">
        <v>18</v>
      </c>
      <c r="B17" s="51"/>
      <c r="C17" s="51"/>
      <c r="D17" s="51"/>
      <c r="E17" s="51"/>
      <c r="F17" s="51"/>
      <c r="G17" s="51"/>
      <c r="H17" s="52"/>
      <c r="I17" s="3">
        <v>2</v>
      </c>
      <c r="J17" s="24"/>
      <c r="K17" s="25">
        <f t="shared" si="0"/>
        <v>2</v>
      </c>
    </row>
    <row r="18" spans="1:11" ht="24.95" customHeight="1" x14ac:dyDescent="0.25">
      <c r="A18" s="58" t="s">
        <v>52</v>
      </c>
      <c r="B18" s="59"/>
      <c r="C18" s="59"/>
      <c r="D18" s="59"/>
      <c r="E18" s="59"/>
      <c r="F18" s="59"/>
      <c r="G18" s="59"/>
      <c r="H18" s="59"/>
      <c r="I18" s="59"/>
      <c r="J18" s="59"/>
      <c r="K18" s="25">
        <f>+K17+K16+K15+K14+K13+K12+K11+K10+K9</f>
        <v>20</v>
      </c>
    </row>
    <row r="19" spans="1:11" ht="24.95" customHeight="1" x14ac:dyDescent="0.2">
      <c r="A19" s="67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9"/>
    </row>
    <row r="20" spans="1:11" ht="24.95" customHeight="1" x14ac:dyDescent="0.2">
      <c r="A20" s="26" t="s">
        <v>4</v>
      </c>
      <c r="B20" s="28" t="s">
        <v>20</v>
      </c>
      <c r="C20" s="53" t="s">
        <v>5</v>
      </c>
      <c r="D20" s="54"/>
      <c r="E20" s="54"/>
      <c r="F20" s="54"/>
      <c r="G20" s="54"/>
      <c r="H20" s="54"/>
      <c r="I20" s="28" t="s">
        <v>2</v>
      </c>
      <c r="J20" s="28" t="s">
        <v>1</v>
      </c>
      <c r="K20" s="27" t="s">
        <v>0</v>
      </c>
    </row>
    <row r="21" spans="1:11" ht="27.95" customHeight="1" x14ac:dyDescent="0.25">
      <c r="A21" s="29" t="s">
        <v>19</v>
      </c>
      <c r="B21" s="41" t="s">
        <v>21</v>
      </c>
      <c r="C21" s="55" t="s">
        <v>27</v>
      </c>
      <c r="D21" s="56"/>
      <c r="E21" s="56"/>
      <c r="F21" s="56"/>
      <c r="G21" s="56"/>
      <c r="H21" s="57"/>
      <c r="I21" s="4">
        <v>1</v>
      </c>
      <c r="J21" s="24"/>
      <c r="K21" s="25">
        <f t="shared" ref="K21:K26" si="1">IF(J21&gt;I21,0,I21-J21)</f>
        <v>1</v>
      </c>
    </row>
    <row r="22" spans="1:11" ht="27.95" customHeight="1" x14ac:dyDescent="0.25">
      <c r="A22" s="29" t="s">
        <v>19</v>
      </c>
      <c r="B22" s="41" t="s">
        <v>22</v>
      </c>
      <c r="C22" s="55" t="s">
        <v>27</v>
      </c>
      <c r="D22" s="56"/>
      <c r="E22" s="56"/>
      <c r="F22" s="56"/>
      <c r="G22" s="56"/>
      <c r="H22" s="57"/>
      <c r="I22" s="4">
        <v>1</v>
      </c>
      <c r="J22" s="24"/>
      <c r="K22" s="25">
        <f t="shared" si="1"/>
        <v>1</v>
      </c>
    </row>
    <row r="23" spans="1:11" ht="27.95" customHeight="1" x14ac:dyDescent="0.25">
      <c r="A23" s="29" t="s">
        <v>19</v>
      </c>
      <c r="B23" s="41" t="s">
        <v>23</v>
      </c>
      <c r="C23" s="55" t="s">
        <v>27</v>
      </c>
      <c r="D23" s="56"/>
      <c r="E23" s="56"/>
      <c r="F23" s="56"/>
      <c r="G23" s="56"/>
      <c r="H23" s="57"/>
      <c r="I23" s="4">
        <v>2</v>
      </c>
      <c r="J23" s="24"/>
      <c r="K23" s="25">
        <f t="shared" si="1"/>
        <v>2</v>
      </c>
    </row>
    <row r="24" spans="1:11" ht="27.95" customHeight="1" x14ac:dyDescent="0.25">
      <c r="A24" s="29" t="s">
        <v>28</v>
      </c>
      <c r="B24" s="41" t="s">
        <v>24</v>
      </c>
      <c r="C24" s="55" t="s">
        <v>27</v>
      </c>
      <c r="D24" s="56"/>
      <c r="E24" s="56"/>
      <c r="F24" s="56"/>
      <c r="G24" s="56"/>
      <c r="H24" s="57"/>
      <c r="I24" s="4">
        <v>2</v>
      </c>
      <c r="J24" s="24"/>
      <c r="K24" s="25">
        <f t="shared" si="1"/>
        <v>2</v>
      </c>
    </row>
    <row r="25" spans="1:11" ht="27.95" customHeight="1" x14ac:dyDescent="0.25">
      <c r="A25" s="29" t="s">
        <v>28</v>
      </c>
      <c r="B25" s="41" t="s">
        <v>25</v>
      </c>
      <c r="C25" s="55" t="s">
        <v>27</v>
      </c>
      <c r="D25" s="56"/>
      <c r="E25" s="56"/>
      <c r="F25" s="56"/>
      <c r="G25" s="56"/>
      <c r="H25" s="57"/>
      <c r="I25" s="4">
        <v>1</v>
      </c>
      <c r="J25" s="24"/>
      <c r="K25" s="25">
        <f t="shared" si="1"/>
        <v>1</v>
      </c>
    </row>
    <row r="26" spans="1:11" ht="27.95" customHeight="1" x14ac:dyDescent="0.25">
      <c r="A26" s="29" t="s">
        <v>28</v>
      </c>
      <c r="B26" s="41" t="s">
        <v>26</v>
      </c>
      <c r="C26" s="55" t="s">
        <v>27</v>
      </c>
      <c r="D26" s="56"/>
      <c r="E26" s="56"/>
      <c r="F26" s="56"/>
      <c r="G26" s="56"/>
      <c r="H26" s="57"/>
      <c r="I26" s="4">
        <v>1</v>
      </c>
      <c r="J26" s="24"/>
      <c r="K26" s="25">
        <f t="shared" si="1"/>
        <v>1</v>
      </c>
    </row>
    <row r="27" spans="1:11" ht="19.5" customHeight="1" x14ac:dyDescent="0.25">
      <c r="A27" s="58" t="s">
        <v>67</v>
      </c>
      <c r="B27" s="59"/>
      <c r="C27" s="59"/>
      <c r="D27" s="59"/>
      <c r="E27" s="59"/>
      <c r="F27" s="59"/>
      <c r="G27" s="59"/>
      <c r="H27" s="59"/>
      <c r="I27" s="59"/>
      <c r="J27" s="59"/>
      <c r="K27" s="25">
        <f>+K26+K25+K24+K23+K22+K21</f>
        <v>8</v>
      </c>
    </row>
    <row r="28" spans="1:11" ht="19.5" x14ac:dyDescent="0.2">
      <c r="A28" s="6"/>
      <c r="B28" s="6"/>
      <c r="C28" s="6"/>
      <c r="D28" s="6"/>
      <c r="E28" s="6"/>
      <c r="F28" s="7" t="s">
        <v>7</v>
      </c>
      <c r="G28" s="7"/>
      <c r="H28" s="42" t="s">
        <v>57</v>
      </c>
      <c r="I28" s="6"/>
      <c r="J28" s="6"/>
      <c r="K28" s="38" t="s">
        <v>29</v>
      </c>
    </row>
    <row r="29" spans="1:11" ht="19.5" x14ac:dyDescent="0.2">
      <c r="A29" s="67" t="s">
        <v>61</v>
      </c>
      <c r="B29" s="73"/>
      <c r="C29" s="73"/>
      <c r="D29" s="73"/>
      <c r="E29" s="73"/>
      <c r="F29" s="73"/>
      <c r="G29" s="73"/>
      <c r="H29" s="73"/>
      <c r="I29" s="73"/>
      <c r="J29" s="73"/>
      <c r="K29" s="74"/>
    </row>
    <row r="30" spans="1:11" ht="28.5" customHeight="1" x14ac:dyDescent="0.2">
      <c r="A30" s="26" t="s">
        <v>4</v>
      </c>
      <c r="B30" s="28" t="s">
        <v>20</v>
      </c>
      <c r="C30" s="53" t="s">
        <v>5</v>
      </c>
      <c r="D30" s="54"/>
      <c r="E30" s="54"/>
      <c r="F30" s="54"/>
      <c r="G30" s="54"/>
      <c r="H30" s="54"/>
      <c r="I30" s="28" t="s">
        <v>2</v>
      </c>
      <c r="J30" s="28" t="s">
        <v>1</v>
      </c>
      <c r="K30" s="27" t="s">
        <v>0</v>
      </c>
    </row>
    <row r="31" spans="1:11" ht="27.95" customHeight="1" x14ac:dyDescent="0.25">
      <c r="A31" s="1" t="s">
        <v>48</v>
      </c>
      <c r="B31" s="47" t="s">
        <v>45</v>
      </c>
      <c r="C31" s="80" t="s">
        <v>62</v>
      </c>
      <c r="D31" s="81"/>
      <c r="E31" s="81"/>
      <c r="F31" s="81"/>
      <c r="G31" s="81"/>
      <c r="H31" s="82"/>
      <c r="I31" s="4">
        <v>4</v>
      </c>
      <c r="J31" s="24"/>
      <c r="K31" s="25">
        <f t="shared" ref="K31:K32" si="2">IF(J31&gt;I31,0,I31-J31)</f>
        <v>4</v>
      </c>
    </row>
    <row r="32" spans="1:11" ht="27.95" customHeight="1" x14ac:dyDescent="0.25">
      <c r="A32" s="1" t="s">
        <v>49</v>
      </c>
      <c r="B32" s="47" t="s">
        <v>45</v>
      </c>
      <c r="C32" s="80" t="s">
        <v>63</v>
      </c>
      <c r="D32" s="81"/>
      <c r="E32" s="81"/>
      <c r="F32" s="81"/>
      <c r="G32" s="81"/>
      <c r="H32" s="82"/>
      <c r="I32" s="4">
        <v>4</v>
      </c>
      <c r="J32" s="24"/>
      <c r="K32" s="25">
        <f t="shared" si="2"/>
        <v>4</v>
      </c>
    </row>
    <row r="33" spans="1:11" ht="24.95" customHeight="1" x14ac:dyDescent="0.25">
      <c r="A33" s="58" t="s">
        <v>64</v>
      </c>
      <c r="B33" s="59"/>
      <c r="C33" s="59"/>
      <c r="D33" s="59"/>
      <c r="E33" s="59"/>
      <c r="F33" s="59"/>
      <c r="G33" s="59"/>
      <c r="H33" s="59"/>
      <c r="I33" s="59"/>
      <c r="J33" s="59"/>
      <c r="K33" s="25">
        <f>+K32+K31</f>
        <v>8</v>
      </c>
    </row>
    <row r="34" spans="1:11" ht="24.95" customHeight="1" x14ac:dyDescent="0.2">
      <c r="A34" s="67" t="s">
        <v>53</v>
      </c>
      <c r="B34" s="68"/>
      <c r="C34" s="68"/>
      <c r="D34" s="68"/>
      <c r="E34" s="68"/>
      <c r="F34" s="68"/>
      <c r="G34" s="68"/>
      <c r="H34" s="68"/>
      <c r="I34" s="68"/>
      <c r="J34" s="68"/>
      <c r="K34" s="69"/>
    </row>
    <row r="35" spans="1:11" ht="24.95" customHeight="1" x14ac:dyDescent="0.2">
      <c r="A35" s="26" t="s">
        <v>4</v>
      </c>
      <c r="B35" s="28" t="s">
        <v>20</v>
      </c>
      <c r="C35" s="53" t="s">
        <v>5</v>
      </c>
      <c r="D35" s="53"/>
      <c r="E35" s="53"/>
      <c r="F35" s="53"/>
      <c r="G35" s="53"/>
      <c r="H35" s="53"/>
      <c r="I35" s="28" t="s">
        <v>2</v>
      </c>
      <c r="J35" s="28" t="s">
        <v>1</v>
      </c>
      <c r="K35" s="27" t="s">
        <v>0</v>
      </c>
    </row>
    <row r="36" spans="1:11" ht="27.95" customHeight="1" x14ac:dyDescent="0.25">
      <c r="A36" s="29" t="s">
        <v>50</v>
      </c>
      <c r="B36" s="41" t="s">
        <v>45</v>
      </c>
      <c r="C36" s="77" t="s">
        <v>46</v>
      </c>
      <c r="D36" s="78"/>
      <c r="E36" s="78"/>
      <c r="F36" s="78"/>
      <c r="G36" s="78"/>
      <c r="H36" s="79"/>
      <c r="I36" s="4">
        <v>12</v>
      </c>
      <c r="J36" s="24"/>
      <c r="K36" s="25">
        <f t="shared" ref="K36:K37" si="3">IF(J36&gt;I36,0,I36-J36)</f>
        <v>12</v>
      </c>
    </row>
    <row r="37" spans="1:11" ht="27.95" customHeight="1" x14ac:dyDescent="0.25">
      <c r="A37" s="29" t="s">
        <v>44</v>
      </c>
      <c r="B37" s="41" t="s">
        <v>45</v>
      </c>
      <c r="C37" s="77" t="s">
        <v>47</v>
      </c>
      <c r="D37" s="78"/>
      <c r="E37" s="78"/>
      <c r="F37" s="78"/>
      <c r="G37" s="78"/>
      <c r="H37" s="79"/>
      <c r="I37" s="4">
        <v>8</v>
      </c>
      <c r="J37" s="24"/>
      <c r="K37" s="25">
        <f t="shared" si="3"/>
        <v>8</v>
      </c>
    </row>
    <row r="38" spans="1:11" ht="24.95" customHeight="1" x14ac:dyDescent="0.25">
      <c r="A38" s="58" t="s">
        <v>54</v>
      </c>
      <c r="B38" s="59"/>
      <c r="C38" s="59"/>
      <c r="D38" s="59"/>
      <c r="E38" s="59"/>
      <c r="F38" s="59"/>
      <c r="G38" s="59"/>
      <c r="H38" s="59"/>
      <c r="I38" s="59"/>
      <c r="J38" s="59"/>
      <c r="K38" s="25">
        <f>SUM(K36:K37)</f>
        <v>20</v>
      </c>
    </row>
    <row r="39" spans="1:11" ht="24.75" customHeight="1" x14ac:dyDescent="0.25">
      <c r="A39" s="75" t="s">
        <v>55</v>
      </c>
      <c r="B39" s="76"/>
      <c r="C39" s="76"/>
      <c r="D39" s="76"/>
      <c r="E39" s="76"/>
      <c r="F39" s="76"/>
      <c r="G39" s="76"/>
      <c r="H39" s="76"/>
      <c r="I39" s="76"/>
      <c r="J39" s="76"/>
      <c r="K39" s="25">
        <f>+K38+K33+K27+K18</f>
        <v>56</v>
      </c>
    </row>
    <row r="40" spans="1:11" ht="24.95" customHeight="1" x14ac:dyDescent="0.2">
      <c r="A40" s="6"/>
      <c r="B40" s="6"/>
      <c r="C40" s="6"/>
      <c r="D40" s="6"/>
      <c r="E40" s="6"/>
      <c r="F40" s="7" t="s">
        <v>7</v>
      </c>
      <c r="G40" s="7"/>
      <c r="H40" s="23">
        <v>27</v>
      </c>
      <c r="I40" s="6"/>
      <c r="J40" s="6"/>
      <c r="K40" s="38" t="s">
        <v>66</v>
      </c>
    </row>
    <row r="41" spans="1:11" ht="24.95" customHeight="1" x14ac:dyDescent="0.2">
      <c r="A41" s="67" t="s">
        <v>40</v>
      </c>
      <c r="B41" s="73"/>
      <c r="C41" s="73"/>
      <c r="D41" s="73"/>
      <c r="E41" s="73"/>
      <c r="F41" s="73"/>
      <c r="G41" s="73"/>
      <c r="H41" s="73"/>
      <c r="I41" s="73"/>
      <c r="J41" s="73"/>
      <c r="K41" s="74"/>
    </row>
    <row r="42" spans="1:11" ht="45" customHeight="1" x14ac:dyDescent="0.2">
      <c r="A42" s="34"/>
      <c r="B42" s="35" t="s">
        <v>30</v>
      </c>
      <c r="C42" s="35" t="s">
        <v>31</v>
      </c>
      <c r="D42" s="35" t="s">
        <v>32</v>
      </c>
      <c r="E42" s="35" t="s">
        <v>33</v>
      </c>
      <c r="F42" s="35" t="s">
        <v>34</v>
      </c>
      <c r="G42" s="35" t="s">
        <v>38</v>
      </c>
      <c r="H42" s="35" t="s">
        <v>35</v>
      </c>
      <c r="I42" s="35" t="s">
        <v>36</v>
      </c>
      <c r="J42" s="35" t="s">
        <v>37</v>
      </c>
      <c r="K42" s="36" t="s">
        <v>39</v>
      </c>
    </row>
    <row r="43" spans="1:11" ht="45" customHeight="1" x14ac:dyDescent="0.2">
      <c r="A43" s="37" t="s">
        <v>41</v>
      </c>
      <c r="B43" s="39"/>
      <c r="C43" s="39"/>
      <c r="D43" s="39"/>
      <c r="E43" s="39"/>
      <c r="F43" s="39"/>
      <c r="G43" s="39"/>
      <c r="H43" s="39"/>
      <c r="I43" s="39"/>
      <c r="J43" s="39"/>
      <c r="K43" s="40">
        <f t="shared" ref="K43:K46" si="4">+J43+I43+H43+G43+F43+E43+D43+C43+B43</f>
        <v>0</v>
      </c>
    </row>
    <row r="44" spans="1:11" ht="45" customHeight="1" x14ac:dyDescent="0.2">
      <c r="A44" s="48" t="s">
        <v>56</v>
      </c>
      <c r="B44" s="39"/>
      <c r="C44" s="39"/>
      <c r="D44" s="39"/>
      <c r="E44" s="39"/>
      <c r="F44" s="39"/>
      <c r="G44" s="39"/>
      <c r="H44" s="39"/>
      <c r="I44" s="39"/>
      <c r="J44" s="39"/>
      <c r="K44" s="40">
        <f t="shared" si="4"/>
        <v>0</v>
      </c>
    </row>
    <row r="45" spans="1:11" ht="20.25" customHeight="1" x14ac:dyDescent="0.2">
      <c r="A45" s="83" t="s">
        <v>65</v>
      </c>
      <c r="B45" s="84"/>
      <c r="C45" s="84"/>
      <c r="D45" s="84"/>
      <c r="E45" s="84"/>
      <c r="F45" s="84"/>
      <c r="G45" s="84"/>
      <c r="H45" s="84"/>
      <c r="I45" s="84"/>
      <c r="J45" s="84"/>
      <c r="K45" s="85"/>
    </row>
    <row r="46" spans="1:11" ht="45" customHeight="1" x14ac:dyDescent="0.2">
      <c r="A46" s="37" t="s">
        <v>42</v>
      </c>
      <c r="B46" s="39"/>
      <c r="C46" s="39"/>
      <c r="D46" s="39"/>
      <c r="E46" s="39"/>
      <c r="F46" s="39"/>
      <c r="G46" s="39"/>
      <c r="H46" s="39"/>
      <c r="I46" s="39"/>
      <c r="J46" s="39"/>
      <c r="K46" s="40">
        <f t="shared" si="4"/>
        <v>0</v>
      </c>
    </row>
    <row r="47" spans="1:11" ht="45" customHeight="1" x14ac:dyDescent="0.2">
      <c r="A47" s="37" t="s">
        <v>43</v>
      </c>
      <c r="B47" s="40">
        <f>+B46+B44+B43</f>
        <v>0</v>
      </c>
      <c r="C47" s="40">
        <f t="shared" ref="C47:J47" si="5">+C46+C44+C43</f>
        <v>0</v>
      </c>
      <c r="D47" s="40">
        <f t="shared" si="5"/>
        <v>0</v>
      </c>
      <c r="E47" s="40">
        <f t="shared" si="5"/>
        <v>0</v>
      </c>
      <c r="F47" s="40">
        <f t="shared" si="5"/>
        <v>0</v>
      </c>
      <c r="G47" s="40">
        <f t="shared" si="5"/>
        <v>0</v>
      </c>
      <c r="H47" s="40">
        <f t="shared" si="5"/>
        <v>0</v>
      </c>
      <c r="I47" s="40">
        <f t="shared" si="5"/>
        <v>0</v>
      </c>
      <c r="J47" s="40">
        <f t="shared" si="5"/>
        <v>0</v>
      </c>
      <c r="K47" s="40">
        <f>+K46+K44+K43</f>
        <v>0</v>
      </c>
    </row>
    <row r="48" spans="1:11" ht="19.5" x14ac:dyDescent="0.25">
      <c r="A48" s="30"/>
      <c r="B48" s="70"/>
      <c r="C48" s="71"/>
      <c r="D48" s="71"/>
      <c r="E48" s="71"/>
      <c r="F48" s="71"/>
      <c r="G48" s="71"/>
      <c r="H48" s="72"/>
      <c r="I48" s="31"/>
      <c r="J48" s="32"/>
      <c r="K48" s="33"/>
    </row>
  </sheetData>
  <sheetProtection algorithmName="SHA-512" hashValue="NFs1qbQ7csVXwrP60U2+JREkcYuKwy1tN+3oCp2r77Pbi+sOe7ZmcMbAdSXOux/HSgk+JN+6o9Tc2pyu7xR8VQ==" saltValue="FGECBrWp/k4ZrXYfISMFgA==" spinCount="100000" sheet="1" objects="1" scenarios="1"/>
  <mergeCells count="37">
    <mergeCell ref="C31:H31"/>
    <mergeCell ref="A45:K45"/>
    <mergeCell ref="C23:H23"/>
    <mergeCell ref="C26:H26"/>
    <mergeCell ref="B48:H48"/>
    <mergeCell ref="A29:K29"/>
    <mergeCell ref="A33:J33"/>
    <mergeCell ref="A38:J38"/>
    <mergeCell ref="A39:J39"/>
    <mergeCell ref="A41:K41"/>
    <mergeCell ref="C36:H36"/>
    <mergeCell ref="C37:H37"/>
    <mergeCell ref="C35:H35"/>
    <mergeCell ref="A34:K34"/>
    <mergeCell ref="C32:H32"/>
    <mergeCell ref="C30:H30"/>
    <mergeCell ref="A27:J27"/>
    <mergeCell ref="A1:K1"/>
    <mergeCell ref="A9:H9"/>
    <mergeCell ref="A11:H11"/>
    <mergeCell ref="A13:H13"/>
    <mergeCell ref="E3:G3"/>
    <mergeCell ref="A7:K7"/>
    <mergeCell ref="A8:H8"/>
    <mergeCell ref="A14:H14"/>
    <mergeCell ref="A15:H15"/>
    <mergeCell ref="A10:H10"/>
    <mergeCell ref="A19:K19"/>
    <mergeCell ref="C25:H25"/>
    <mergeCell ref="A17:H17"/>
    <mergeCell ref="A12:H12"/>
    <mergeCell ref="A16:H16"/>
    <mergeCell ref="C20:H20"/>
    <mergeCell ref="C24:H24"/>
    <mergeCell ref="C21:H21"/>
    <mergeCell ref="C22:H22"/>
    <mergeCell ref="A18:J18"/>
  </mergeCells>
  <pageMargins left="0.2" right="0.2" top="0.25" bottom="0.25" header="0.3" footer="0.3"/>
  <pageSetup scale="82" fitToHeight="0" orientation="portrait" r:id="rId1"/>
  <rowBreaks count="2" manualBreakCount="2">
    <brk id="27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HOUSE ITEMS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2020-09-08T15:41:50Z</cp:lastPrinted>
  <dcterms:created xsi:type="dcterms:W3CDTF">2009-04-09T15:26:16Z</dcterms:created>
  <dcterms:modified xsi:type="dcterms:W3CDTF">2022-08-12T18:05:19Z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